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1.xml" ContentType="application/vnd.openxmlformats-officedocument.drawingml.char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kendig\Documents\CreateTemp\"/>
    </mc:Choice>
  </mc:AlternateContent>
  <bookViews>
    <workbookView xWindow="480" yWindow="135" windowWidth="11340" windowHeight="6285" activeTab="3"/>
  </bookViews>
  <sheets>
    <sheet name="Formulas" sheetId="1" r:id="rId1"/>
    <sheet name="FCERA Formulas" sheetId="6" r:id="rId2"/>
    <sheet name="Misc Chart" sheetId="2" r:id="rId3"/>
    <sheet name="Safety Chart" sheetId="5" r:id="rId4"/>
    <sheet name="Sheet3" sheetId="3" r:id="rId5"/>
  </sheets>
  <definedNames>
    <definedName name="_xlnm.Print_Area" localSheetId="1">'FCERA Formulas'!$A$1:$AR$72</definedName>
    <definedName name="_xlnm.Print_Area" localSheetId="0">Formulas!$A$1:$CK$72</definedName>
  </definedNames>
  <calcPr calcId="162913"/>
</workbook>
</file>

<file path=xl/calcChain.xml><?xml version="1.0" encoding="utf-8"?>
<calcChain xmlns="http://schemas.openxmlformats.org/spreadsheetml/2006/main">
  <c r="H23" i="5" l="1"/>
  <c r="H23" i="2"/>
  <c r="G23" i="2"/>
  <c r="Z60" i="6" l="1"/>
  <c r="Z59" i="6"/>
  <c r="Z58" i="6"/>
  <c r="Z57" i="6"/>
  <c r="Z56" i="6"/>
  <c r="Z55" i="6"/>
  <c r="Z54" i="6"/>
  <c r="Z53" i="6"/>
  <c r="Z52" i="6"/>
  <c r="Z51" i="6"/>
  <c r="Z50" i="6"/>
  <c r="Z49" i="6"/>
  <c r="Z48" i="6"/>
  <c r="Z47" i="6"/>
  <c r="Z46" i="6"/>
  <c r="Z45" i="6"/>
  <c r="Z44" i="6"/>
  <c r="Z43" i="6"/>
  <c r="Z42" i="6"/>
  <c r="Z41" i="6"/>
  <c r="Z40" i="6"/>
  <c r="Z39" i="6"/>
  <c r="Z38" i="6"/>
  <c r="Z37" i="6"/>
  <c r="Z36" i="6"/>
  <c r="Z35" i="6"/>
  <c r="Z34" i="6"/>
  <c r="Z33" i="6"/>
  <c r="Z32" i="6"/>
  <c r="Z31" i="6"/>
  <c r="Z30" i="6"/>
  <c r="Z29" i="6"/>
  <c r="Z28" i="6"/>
  <c r="Z27" i="6"/>
  <c r="Z26" i="6"/>
  <c r="Z25" i="6"/>
  <c r="Z24" i="6"/>
  <c r="Z23" i="6"/>
  <c r="Z22" i="6"/>
  <c r="Z21" i="6"/>
  <c r="Z20" i="6"/>
  <c r="Z19" i="6"/>
  <c r="Z18" i="6"/>
  <c r="Z17" i="6"/>
  <c r="Z16" i="6"/>
  <c r="Z15" i="6"/>
  <c r="Z14" i="6"/>
  <c r="Z13" i="6"/>
  <c r="Z12" i="6"/>
  <c r="Z11" i="6"/>
  <c r="Z10" i="6"/>
  <c r="Z9" i="6"/>
  <c r="Z8" i="6"/>
  <c r="Z7" i="6"/>
  <c r="Z6" i="6"/>
  <c r="Z5" i="6"/>
  <c r="Z4" i="6"/>
  <c r="AC60" i="6" l="1"/>
  <c r="AC61" i="6" s="1"/>
  <c r="AC62" i="6" s="1"/>
  <c r="AC63" i="6" s="1"/>
  <c r="AC64" i="6" s="1"/>
  <c r="AC65" i="6" s="1"/>
  <c r="AC66" i="6" s="1"/>
  <c r="AC67" i="6" s="1"/>
  <c r="AC68" i="6" s="1"/>
  <c r="AC59" i="6"/>
  <c r="AC58" i="6"/>
  <c r="AC57" i="6"/>
  <c r="AC56" i="6"/>
  <c r="AC55" i="6"/>
  <c r="AC54" i="6"/>
  <c r="AC53" i="6"/>
  <c r="AC52" i="6"/>
  <c r="AC51" i="6"/>
  <c r="AC50" i="6"/>
  <c r="AC49" i="6"/>
  <c r="AC48" i="6"/>
  <c r="AC47" i="6"/>
  <c r="AC46" i="6"/>
  <c r="AC45" i="6"/>
  <c r="AC44" i="6"/>
  <c r="AC43" i="6"/>
  <c r="AC42" i="6"/>
  <c r="AC41" i="6"/>
  <c r="AC40" i="6"/>
  <c r="AC39" i="6"/>
  <c r="AC38" i="6"/>
  <c r="AC37" i="6"/>
  <c r="AC36" i="6"/>
  <c r="AC35" i="6"/>
  <c r="AC34" i="6"/>
  <c r="AC33" i="6"/>
  <c r="AC32" i="6"/>
  <c r="AC31" i="6"/>
  <c r="AC30" i="6"/>
  <c r="AC29" i="6"/>
  <c r="AC28" i="6"/>
  <c r="AC27" i="6"/>
  <c r="AC26" i="6"/>
  <c r="AC25" i="6"/>
  <c r="AC24" i="6"/>
  <c r="AC23" i="6"/>
  <c r="AC22" i="6"/>
  <c r="AC21" i="6"/>
  <c r="AC20" i="6"/>
  <c r="AC19" i="6"/>
  <c r="AC18" i="6"/>
  <c r="AC17" i="6"/>
  <c r="AC16" i="6"/>
  <c r="AC15" i="6"/>
  <c r="AC14" i="6"/>
  <c r="AC13" i="6"/>
  <c r="AC12" i="6"/>
  <c r="AC11" i="6"/>
  <c r="AC10" i="6"/>
  <c r="AC9" i="6"/>
  <c r="AC8" i="6"/>
  <c r="AC7" i="6"/>
  <c r="AC6" i="6"/>
  <c r="AC5" i="6"/>
  <c r="AC4" i="6"/>
  <c r="A44" i="6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D58" i="6" s="1"/>
  <c r="D59" i="6" s="1"/>
  <c r="D60" i="6" s="1"/>
  <c r="D61" i="6" s="1"/>
  <c r="D62" i="6" s="1"/>
  <c r="D63" i="6" s="1"/>
  <c r="D64" i="6" s="1"/>
  <c r="D65" i="6" s="1"/>
  <c r="D66" i="6" s="1"/>
  <c r="D67" i="6" s="1"/>
  <c r="D68" i="6" s="1"/>
  <c r="D69" i="6" s="1"/>
  <c r="D70" i="6" s="1"/>
  <c r="D71" i="6" s="1"/>
  <c r="D72" i="6" s="1"/>
  <c r="A43" i="6"/>
  <c r="D43" i="6" s="1"/>
  <c r="A42" i="6"/>
  <c r="D42" i="6" s="1"/>
  <c r="A41" i="6"/>
  <c r="D41" i="6" s="1"/>
  <c r="A40" i="6"/>
  <c r="D40" i="6" s="1"/>
  <c r="A39" i="6"/>
  <c r="D39" i="6" s="1"/>
  <c r="A38" i="6"/>
  <c r="D38" i="6" s="1"/>
  <c r="A37" i="6"/>
  <c r="D37" i="6" s="1"/>
  <c r="A36" i="6"/>
  <c r="D36" i="6" s="1"/>
  <c r="A35" i="6"/>
  <c r="D35" i="6" s="1"/>
  <c r="A34" i="6"/>
  <c r="D34" i="6" s="1"/>
  <c r="A33" i="6"/>
  <c r="D33" i="6" s="1"/>
  <c r="A32" i="6"/>
  <c r="D32" i="6" s="1"/>
  <c r="A31" i="6"/>
  <c r="D31" i="6" s="1"/>
  <c r="A30" i="6"/>
  <c r="D30" i="6" s="1"/>
  <c r="A29" i="6"/>
  <c r="D29" i="6" s="1"/>
  <c r="A28" i="6"/>
  <c r="D28" i="6" s="1"/>
  <c r="A27" i="6"/>
  <c r="D27" i="6" s="1"/>
  <c r="A26" i="6"/>
  <c r="D26" i="6" s="1"/>
  <c r="A25" i="6"/>
  <c r="D25" i="6" s="1"/>
  <c r="A24" i="6"/>
  <c r="D24" i="6" s="1"/>
  <c r="A23" i="6"/>
  <c r="D23" i="6" s="1"/>
  <c r="A22" i="6"/>
  <c r="D22" i="6" s="1"/>
  <c r="A21" i="6"/>
  <c r="D21" i="6" s="1"/>
  <c r="A20" i="6"/>
  <c r="D20" i="6" s="1"/>
  <c r="A19" i="6"/>
  <c r="D19" i="6" s="1"/>
  <c r="A18" i="6"/>
  <c r="D18" i="6" s="1"/>
  <c r="A17" i="6"/>
  <c r="D17" i="6" s="1"/>
  <c r="A16" i="6"/>
  <c r="D16" i="6" s="1"/>
  <c r="A15" i="6"/>
  <c r="D15" i="6" s="1"/>
  <c r="A14" i="6"/>
  <c r="D14" i="6" s="1"/>
  <c r="A13" i="6"/>
  <c r="D13" i="6" s="1"/>
  <c r="A12" i="6"/>
  <c r="D12" i="6" s="1"/>
  <c r="A11" i="6"/>
  <c r="D11" i="6" s="1"/>
  <c r="A10" i="6"/>
  <c r="D10" i="6" s="1"/>
  <c r="A9" i="6"/>
  <c r="D9" i="6" s="1"/>
  <c r="A8" i="6"/>
  <c r="D8" i="6" s="1"/>
  <c r="A7" i="6"/>
  <c r="D7" i="6" s="1"/>
  <c r="A6" i="6"/>
  <c r="D6" i="6" s="1"/>
  <c r="A5" i="6"/>
  <c r="D5" i="6" s="1"/>
  <c r="A4" i="6"/>
  <c r="D4" i="6" s="1"/>
  <c r="V65" i="6"/>
  <c r="V66" i="6" s="1"/>
  <c r="V67" i="6" s="1"/>
  <c r="V68" i="6" s="1"/>
  <c r="V69" i="6" s="1"/>
  <c r="V70" i="6" s="1"/>
  <c r="V71" i="6" s="1"/>
  <c r="N64" i="6"/>
  <c r="N65" i="6" s="1"/>
  <c r="N66" i="6" s="1"/>
  <c r="N67" i="6" s="1"/>
  <c r="N68" i="6" s="1"/>
  <c r="N69" i="6" s="1"/>
  <c r="N70" i="6" s="1"/>
  <c r="N71" i="6" s="1"/>
  <c r="N72" i="6" s="1"/>
  <c r="S64" i="6"/>
  <c r="S65" i="6" s="1"/>
  <c r="S66" i="6" s="1"/>
  <c r="S67" i="6" s="1"/>
  <c r="S68" i="6" s="1"/>
  <c r="S69" i="6" s="1"/>
  <c r="S70" i="6" s="1"/>
  <c r="S71" i="6" s="1"/>
  <c r="S72" i="6" s="1"/>
  <c r="N63" i="6"/>
  <c r="S63" i="6"/>
  <c r="N62" i="6"/>
  <c r="S62" i="6"/>
  <c r="AP61" i="6"/>
  <c r="AP62" i="6" s="1"/>
  <c r="AP63" i="6" s="1"/>
  <c r="AP64" i="6" s="1"/>
  <c r="AP65" i="6" s="1"/>
  <c r="AP66" i="6" s="1"/>
  <c r="AP67" i="6" s="1"/>
  <c r="N61" i="6"/>
  <c r="S61" i="6"/>
  <c r="AH60" i="6"/>
  <c r="AH61" i="6" s="1"/>
  <c r="AH62" i="6" s="1"/>
  <c r="AH63" i="6" s="1"/>
  <c r="AH64" i="6" s="1"/>
  <c r="AH65" i="6" s="1"/>
  <c r="AH66" i="6" s="1"/>
  <c r="AH67" i="6" s="1"/>
  <c r="AH68" i="6" s="1"/>
  <c r="AM60" i="6"/>
  <c r="AM61" i="6" s="1"/>
  <c r="AM62" i="6" s="1"/>
  <c r="AM63" i="6" s="1"/>
  <c r="AM64" i="6" s="1"/>
  <c r="AM65" i="6" s="1"/>
  <c r="AM66" i="6" s="1"/>
  <c r="AM67" i="6" s="1"/>
  <c r="AM68" i="6" s="1"/>
  <c r="N60" i="6"/>
  <c r="S60" i="6"/>
  <c r="AH59" i="6"/>
  <c r="AM59" i="6"/>
  <c r="N59" i="6"/>
  <c r="S59" i="6"/>
  <c r="AH58" i="6"/>
  <c r="AM58" i="6"/>
  <c r="N58" i="6"/>
  <c r="S58" i="6"/>
  <c r="AH57" i="6"/>
  <c r="AM57" i="6"/>
  <c r="N57" i="6"/>
  <c r="S57" i="6"/>
  <c r="AH56" i="6"/>
  <c r="AM56" i="6"/>
  <c r="I56" i="6"/>
  <c r="I57" i="6" s="1"/>
  <c r="I58" i="6" s="1"/>
  <c r="I59" i="6" s="1"/>
  <c r="I60" i="6" s="1"/>
  <c r="I61" i="6" s="1"/>
  <c r="I62" i="6" s="1"/>
  <c r="I63" i="6" s="1"/>
  <c r="I64" i="6" s="1"/>
  <c r="I65" i="6" s="1"/>
  <c r="I66" i="6" s="1"/>
  <c r="I67" i="6" s="1"/>
  <c r="I68" i="6" s="1"/>
  <c r="I69" i="6" s="1"/>
  <c r="I70" i="6" s="1"/>
  <c r="I71" i="6" s="1"/>
  <c r="I72" i="6" s="1"/>
  <c r="N56" i="6"/>
  <c r="S56" i="6"/>
  <c r="AH55" i="6"/>
  <c r="AM55" i="6"/>
  <c r="I55" i="6"/>
  <c r="N55" i="6"/>
  <c r="S55" i="6"/>
  <c r="AH54" i="6"/>
  <c r="AM54" i="6"/>
  <c r="I54" i="6"/>
  <c r="N54" i="6"/>
  <c r="S54" i="6"/>
  <c r="AH53" i="6"/>
  <c r="AM53" i="6"/>
  <c r="W53" i="6"/>
  <c r="W54" i="6" s="1"/>
  <c r="I53" i="6"/>
  <c r="N53" i="6"/>
  <c r="S53" i="6"/>
  <c r="AH52" i="6"/>
  <c r="AM52" i="6"/>
  <c r="X52" i="6"/>
  <c r="I52" i="6"/>
  <c r="N52" i="6"/>
  <c r="S52" i="6"/>
  <c r="AH51" i="6"/>
  <c r="AM51" i="6"/>
  <c r="W51" i="6"/>
  <c r="X51" i="6" s="1"/>
  <c r="I51" i="6"/>
  <c r="N51" i="6"/>
  <c r="S51" i="6"/>
  <c r="AH50" i="6"/>
  <c r="AM50" i="6"/>
  <c r="I50" i="6"/>
  <c r="N50" i="6"/>
  <c r="S50" i="6"/>
  <c r="AH49" i="6"/>
  <c r="AM49" i="6"/>
  <c r="I49" i="6"/>
  <c r="N49" i="6"/>
  <c r="S49" i="6"/>
  <c r="AH48" i="6"/>
  <c r="AM48" i="6"/>
  <c r="I48" i="6"/>
  <c r="N48" i="6"/>
  <c r="S48" i="6"/>
  <c r="AH47" i="6"/>
  <c r="AM47" i="6"/>
  <c r="I47" i="6"/>
  <c r="N47" i="6"/>
  <c r="S47" i="6"/>
  <c r="AH46" i="6"/>
  <c r="AM46" i="6"/>
  <c r="I46" i="6"/>
  <c r="N46" i="6"/>
  <c r="S46" i="6"/>
  <c r="AH45" i="6"/>
  <c r="AM45" i="6"/>
  <c r="I45" i="6"/>
  <c r="N45" i="6"/>
  <c r="S45" i="6"/>
  <c r="AH44" i="6"/>
  <c r="AM44" i="6"/>
  <c r="I44" i="6"/>
  <c r="N44" i="6"/>
  <c r="S44" i="6"/>
  <c r="AH43" i="6"/>
  <c r="AM43" i="6"/>
  <c r="I43" i="6"/>
  <c r="N43" i="6"/>
  <c r="S43" i="6"/>
  <c r="AH42" i="6"/>
  <c r="AM42" i="6"/>
  <c r="I42" i="6"/>
  <c r="N42" i="6"/>
  <c r="S42" i="6"/>
  <c r="AQ41" i="6"/>
  <c r="AR41" i="6" s="1"/>
  <c r="AH41" i="6"/>
  <c r="AM41" i="6"/>
  <c r="I41" i="6"/>
  <c r="N41" i="6"/>
  <c r="S41" i="6"/>
  <c r="AR40" i="6"/>
  <c r="AH40" i="6"/>
  <c r="AM40" i="6"/>
  <c r="I40" i="6"/>
  <c r="N40" i="6"/>
  <c r="S40" i="6"/>
  <c r="AH39" i="6"/>
  <c r="AM39" i="6"/>
  <c r="I39" i="6"/>
  <c r="N39" i="6"/>
  <c r="S39" i="6"/>
  <c r="AH38" i="6"/>
  <c r="AM38" i="6"/>
  <c r="I38" i="6"/>
  <c r="N38" i="6"/>
  <c r="S38" i="6"/>
  <c r="AH37" i="6"/>
  <c r="AM37" i="6"/>
  <c r="I37" i="6"/>
  <c r="N37" i="6"/>
  <c r="S37" i="6"/>
  <c r="AH36" i="6"/>
  <c r="AM36" i="6"/>
  <c r="I36" i="6"/>
  <c r="N36" i="6"/>
  <c r="S36" i="6"/>
  <c r="AH35" i="6"/>
  <c r="AM35" i="6"/>
  <c r="I35" i="6"/>
  <c r="N35" i="6"/>
  <c r="S35" i="6"/>
  <c r="AH34" i="6"/>
  <c r="AM34" i="6"/>
  <c r="I34" i="6"/>
  <c r="N34" i="6"/>
  <c r="S34" i="6"/>
  <c r="AH33" i="6"/>
  <c r="AM33" i="6"/>
  <c r="I33" i="6"/>
  <c r="N33" i="6"/>
  <c r="S33" i="6"/>
  <c r="AH32" i="6"/>
  <c r="AM32" i="6"/>
  <c r="I32" i="6"/>
  <c r="N32" i="6"/>
  <c r="S32" i="6"/>
  <c r="AH31" i="6"/>
  <c r="AM31" i="6"/>
  <c r="I31" i="6"/>
  <c r="N31" i="6"/>
  <c r="S31" i="6"/>
  <c r="AH30" i="6"/>
  <c r="AM30" i="6"/>
  <c r="I30" i="6"/>
  <c r="N30" i="6"/>
  <c r="S30" i="6"/>
  <c r="AH29" i="6"/>
  <c r="AM29" i="6"/>
  <c r="I29" i="6"/>
  <c r="N29" i="6"/>
  <c r="S29" i="6"/>
  <c r="AH28" i="6"/>
  <c r="AM28" i="6"/>
  <c r="I28" i="6"/>
  <c r="N28" i="6"/>
  <c r="S28" i="6"/>
  <c r="AH27" i="6"/>
  <c r="AM27" i="6"/>
  <c r="I27" i="6"/>
  <c r="N27" i="6"/>
  <c r="S27" i="6"/>
  <c r="AH26" i="6"/>
  <c r="AM26" i="6"/>
  <c r="I26" i="6"/>
  <c r="N26" i="6"/>
  <c r="S26" i="6"/>
  <c r="AH25" i="6"/>
  <c r="AM25" i="6"/>
  <c r="I25" i="6"/>
  <c r="N25" i="6"/>
  <c r="S25" i="6"/>
  <c r="AH24" i="6"/>
  <c r="AM24" i="6"/>
  <c r="I24" i="6"/>
  <c r="N24" i="6"/>
  <c r="S24" i="6"/>
  <c r="AH23" i="6"/>
  <c r="AM23" i="6"/>
  <c r="I23" i="6"/>
  <c r="N23" i="6"/>
  <c r="S23" i="6"/>
  <c r="AH22" i="6"/>
  <c r="AM22" i="6"/>
  <c r="I22" i="6"/>
  <c r="N22" i="6"/>
  <c r="S22" i="6"/>
  <c r="AH21" i="6"/>
  <c r="AM21" i="6"/>
  <c r="I21" i="6"/>
  <c r="N21" i="6"/>
  <c r="S21" i="6"/>
  <c r="AH20" i="6"/>
  <c r="AM20" i="6"/>
  <c r="I20" i="6"/>
  <c r="N20" i="6"/>
  <c r="S20" i="6"/>
  <c r="AH19" i="6"/>
  <c r="AM19" i="6"/>
  <c r="I19" i="6"/>
  <c r="N19" i="6"/>
  <c r="S19" i="6"/>
  <c r="AH18" i="6"/>
  <c r="AM18" i="6"/>
  <c r="I18" i="6"/>
  <c r="N18" i="6"/>
  <c r="S18" i="6"/>
  <c r="AH17" i="6"/>
  <c r="AM17" i="6"/>
  <c r="I17" i="6"/>
  <c r="N17" i="6"/>
  <c r="S17" i="6"/>
  <c r="AH16" i="6"/>
  <c r="AM16" i="6"/>
  <c r="I16" i="6"/>
  <c r="N16" i="6"/>
  <c r="S16" i="6"/>
  <c r="AH15" i="6"/>
  <c r="AM15" i="6"/>
  <c r="I15" i="6"/>
  <c r="N15" i="6"/>
  <c r="S15" i="6"/>
  <c r="AH14" i="6"/>
  <c r="AM14" i="6"/>
  <c r="I14" i="6"/>
  <c r="N14" i="6"/>
  <c r="S14" i="6"/>
  <c r="AH13" i="6"/>
  <c r="AM13" i="6"/>
  <c r="I13" i="6"/>
  <c r="N13" i="6"/>
  <c r="S13" i="6"/>
  <c r="AH12" i="6"/>
  <c r="AM12" i="6"/>
  <c r="I12" i="6"/>
  <c r="N12" i="6"/>
  <c r="S12" i="6"/>
  <c r="AH11" i="6"/>
  <c r="AM11" i="6"/>
  <c r="I11" i="6"/>
  <c r="N11" i="6"/>
  <c r="S11" i="6"/>
  <c r="AH10" i="6"/>
  <c r="AM10" i="6"/>
  <c r="I10" i="6"/>
  <c r="N10" i="6"/>
  <c r="S10" i="6"/>
  <c r="AH9" i="6"/>
  <c r="AM9" i="6"/>
  <c r="I9" i="6"/>
  <c r="N9" i="6"/>
  <c r="S9" i="6"/>
  <c r="AH8" i="6"/>
  <c r="AM8" i="6"/>
  <c r="I8" i="6"/>
  <c r="N8" i="6"/>
  <c r="S8" i="6"/>
  <c r="AH7" i="6"/>
  <c r="AM7" i="6"/>
  <c r="I7" i="6"/>
  <c r="N7" i="6"/>
  <c r="S7" i="6"/>
  <c r="AH6" i="6"/>
  <c r="AM6" i="6"/>
  <c r="I6" i="6"/>
  <c r="N6" i="6"/>
  <c r="S6" i="6"/>
  <c r="AH5" i="6"/>
  <c r="AM5" i="6"/>
  <c r="I5" i="6"/>
  <c r="N5" i="6"/>
  <c r="S5" i="6"/>
  <c r="AH4" i="6"/>
  <c r="AM4" i="6"/>
  <c r="I4" i="6"/>
  <c r="N4" i="6"/>
  <c r="S4" i="6"/>
  <c r="AQ42" i="6" l="1"/>
  <c r="AQ43" i="6" s="1"/>
  <c r="AQ44" i="6" s="1"/>
  <c r="W50" i="6"/>
  <c r="W55" i="6"/>
  <c r="X54" i="6"/>
  <c r="X53" i="6"/>
  <c r="A68" i="5"/>
  <c r="A69" i="5" s="1"/>
  <c r="A70" i="5" s="1"/>
  <c r="A71" i="5" s="1"/>
  <c r="A72" i="2"/>
  <c r="A73" i="2" s="1"/>
  <c r="A74" i="2" s="1"/>
  <c r="A75" i="2" s="1"/>
  <c r="AR43" i="6" l="1"/>
  <c r="AR42" i="6"/>
  <c r="X50" i="6"/>
  <c r="W49" i="6"/>
  <c r="AR44" i="6"/>
  <c r="AQ45" i="6"/>
  <c r="W56" i="6"/>
  <c r="X55" i="6"/>
  <c r="CJ41" i="1"/>
  <c r="CK41" i="1" s="1"/>
  <c r="CF68" i="1"/>
  <c r="CF67" i="1"/>
  <c r="CF66" i="1"/>
  <c r="CF65" i="1"/>
  <c r="CF64" i="1"/>
  <c r="CF63" i="1"/>
  <c r="CF62" i="1"/>
  <c r="CF61" i="1"/>
  <c r="CA68" i="1"/>
  <c r="CA67" i="1"/>
  <c r="CA66" i="1"/>
  <c r="CA65" i="1"/>
  <c r="CA64" i="1"/>
  <c r="CA63" i="1"/>
  <c r="CA62" i="1"/>
  <c r="CA61" i="1"/>
  <c r="CI61" i="1"/>
  <c r="CI62" i="1" s="1"/>
  <c r="CI63" i="1" s="1"/>
  <c r="CI64" i="1" s="1"/>
  <c r="CI65" i="1" s="1"/>
  <c r="CI66" i="1" s="1"/>
  <c r="CI67" i="1" s="1"/>
  <c r="CD61" i="1"/>
  <c r="CD62" i="1" s="1"/>
  <c r="CD63" i="1" s="1"/>
  <c r="CD64" i="1" s="1"/>
  <c r="CD65" i="1" s="1"/>
  <c r="CD66" i="1" s="1"/>
  <c r="CD67" i="1" s="1"/>
  <c r="BY60" i="1"/>
  <c r="BY61" i="1" s="1"/>
  <c r="BY62" i="1" s="1"/>
  <c r="BY63" i="1" s="1"/>
  <c r="BY64" i="1" s="1"/>
  <c r="BY65" i="1" s="1"/>
  <c r="BY66" i="1" s="1"/>
  <c r="BY67" i="1" s="1"/>
  <c r="CK40" i="1"/>
  <c r="CF60" i="1"/>
  <c r="CF59" i="1"/>
  <c r="CF58" i="1"/>
  <c r="CF57" i="1"/>
  <c r="CF56" i="1"/>
  <c r="CF55" i="1"/>
  <c r="CF54" i="1"/>
  <c r="CF53" i="1"/>
  <c r="CF52" i="1"/>
  <c r="CF51" i="1"/>
  <c r="CF50" i="1"/>
  <c r="CF49" i="1"/>
  <c r="CF48" i="1"/>
  <c r="CF47" i="1"/>
  <c r="CF46" i="1"/>
  <c r="CF45" i="1"/>
  <c r="CF44" i="1"/>
  <c r="CF43" i="1"/>
  <c r="CF42" i="1"/>
  <c r="CF41" i="1"/>
  <c r="CF40" i="1"/>
  <c r="CA60" i="1"/>
  <c r="CA59" i="1"/>
  <c r="CA58" i="1"/>
  <c r="CA57" i="1"/>
  <c r="CA56" i="1"/>
  <c r="CA55" i="1"/>
  <c r="CA54" i="1"/>
  <c r="CA53" i="1"/>
  <c r="CA52" i="1"/>
  <c r="CA51" i="1"/>
  <c r="CA50" i="1"/>
  <c r="CA49" i="1"/>
  <c r="CA48" i="1"/>
  <c r="CA47" i="1"/>
  <c r="CA46" i="1"/>
  <c r="CA45" i="1"/>
  <c r="CA44" i="1"/>
  <c r="CA43" i="1"/>
  <c r="CA42" i="1"/>
  <c r="CA41" i="1"/>
  <c r="CA40" i="1"/>
  <c r="B63" i="2"/>
  <c r="B64" i="2" s="1"/>
  <c r="A63" i="2"/>
  <c r="A64" i="2" s="1"/>
  <c r="A65" i="2" s="1"/>
  <c r="A66" i="2" s="1"/>
  <c r="A67" i="2" s="1"/>
  <c r="A68" i="2" s="1"/>
  <c r="A69" i="2" s="1"/>
  <c r="BF51" i="1"/>
  <c r="BF50" i="1" s="1"/>
  <c r="BF49" i="1" s="1"/>
  <c r="BG49" i="1" s="1"/>
  <c r="BF53" i="1"/>
  <c r="BF54" i="1" s="1"/>
  <c r="BG52" i="1"/>
  <c r="BE65" i="1"/>
  <c r="BE66" i="1" s="1"/>
  <c r="BE67" i="1" s="1"/>
  <c r="BE68" i="1" s="1"/>
  <c r="BE69" i="1" s="1"/>
  <c r="BE70" i="1" s="1"/>
  <c r="BE71" i="1" s="1"/>
  <c r="BQ4" i="1"/>
  <c r="BQ5" i="1"/>
  <c r="BQ6" i="1"/>
  <c r="BQ7" i="1"/>
  <c r="BQ8" i="1"/>
  <c r="BQ9" i="1"/>
  <c r="BQ10" i="1"/>
  <c r="BQ11" i="1"/>
  <c r="BQ12" i="1"/>
  <c r="BQ13" i="1"/>
  <c r="BQ14" i="1"/>
  <c r="BQ15" i="1"/>
  <c r="BQ16" i="1"/>
  <c r="BQ17" i="1"/>
  <c r="BQ18" i="1"/>
  <c r="BQ19" i="1"/>
  <c r="BQ20" i="1"/>
  <c r="BQ21" i="1"/>
  <c r="BQ22" i="1"/>
  <c r="BQ23" i="1"/>
  <c r="BQ24" i="1"/>
  <c r="BQ25" i="1"/>
  <c r="BQ26" i="1"/>
  <c r="BQ27" i="1"/>
  <c r="BQ28" i="1"/>
  <c r="BQ29" i="1"/>
  <c r="BQ30" i="1"/>
  <c r="BQ31" i="1"/>
  <c r="BQ32" i="1"/>
  <c r="BQ33" i="1"/>
  <c r="BQ34" i="1"/>
  <c r="BQ35" i="1"/>
  <c r="BQ36" i="1"/>
  <c r="BQ37" i="1"/>
  <c r="BQ38" i="1"/>
  <c r="BQ39" i="1"/>
  <c r="BQ40" i="1"/>
  <c r="BV4" i="1"/>
  <c r="BV5" i="1"/>
  <c r="BV6" i="1"/>
  <c r="BV7" i="1"/>
  <c r="BV8" i="1"/>
  <c r="BV9" i="1"/>
  <c r="BV10" i="1"/>
  <c r="BV11" i="1"/>
  <c r="BV12" i="1"/>
  <c r="BV13" i="1"/>
  <c r="BV14" i="1"/>
  <c r="BV15" i="1"/>
  <c r="BV16" i="1"/>
  <c r="BV17" i="1"/>
  <c r="BV18" i="1"/>
  <c r="BV19" i="1"/>
  <c r="BV20" i="1"/>
  <c r="BV21" i="1"/>
  <c r="BV60" i="1"/>
  <c r="BV59" i="1"/>
  <c r="BV58" i="1"/>
  <c r="BV57" i="1"/>
  <c r="BV56" i="1"/>
  <c r="BV55" i="1"/>
  <c r="BV54" i="1"/>
  <c r="BV53" i="1"/>
  <c r="BV52" i="1"/>
  <c r="BV51" i="1"/>
  <c r="BV50" i="1"/>
  <c r="BV49" i="1"/>
  <c r="BV48" i="1"/>
  <c r="BV47" i="1"/>
  <c r="BV46" i="1"/>
  <c r="BV45" i="1"/>
  <c r="BV44" i="1"/>
  <c r="BV43" i="1"/>
  <c r="BV42" i="1"/>
  <c r="BV41" i="1"/>
  <c r="BV40" i="1"/>
  <c r="BV39" i="1"/>
  <c r="BV38" i="1"/>
  <c r="BV37" i="1"/>
  <c r="BV36" i="1"/>
  <c r="BV35" i="1"/>
  <c r="BV34" i="1"/>
  <c r="BV33" i="1"/>
  <c r="BV32" i="1"/>
  <c r="BV31" i="1"/>
  <c r="BV30" i="1"/>
  <c r="BV29" i="1"/>
  <c r="BV28" i="1"/>
  <c r="BV27" i="1"/>
  <c r="BV26" i="1"/>
  <c r="BV25" i="1"/>
  <c r="BV24" i="1"/>
  <c r="BV23" i="1"/>
  <c r="BV22" i="1"/>
  <c r="BL60" i="1"/>
  <c r="BL61" i="1" s="1"/>
  <c r="BL62" i="1" s="1"/>
  <c r="BL63" i="1" s="1"/>
  <c r="BL64" i="1" s="1"/>
  <c r="BL65" i="1" s="1"/>
  <c r="BL66" i="1" s="1"/>
  <c r="BL67" i="1" s="1"/>
  <c r="BL68" i="1" s="1"/>
  <c r="BL59" i="1"/>
  <c r="BL58" i="1"/>
  <c r="BL57" i="1"/>
  <c r="BL56" i="1"/>
  <c r="BL55" i="1"/>
  <c r="BL54" i="1"/>
  <c r="BL53" i="1"/>
  <c r="BL52" i="1"/>
  <c r="BL51" i="1"/>
  <c r="BL50" i="1"/>
  <c r="BL49" i="1"/>
  <c r="BL48" i="1"/>
  <c r="BL47" i="1"/>
  <c r="BL46" i="1"/>
  <c r="BL45" i="1"/>
  <c r="BL44" i="1"/>
  <c r="BL43" i="1"/>
  <c r="BL42" i="1"/>
  <c r="BL41" i="1"/>
  <c r="BL40" i="1"/>
  <c r="BL39" i="1"/>
  <c r="BL38" i="1"/>
  <c r="BL37" i="1"/>
  <c r="BL36" i="1"/>
  <c r="BL35" i="1"/>
  <c r="BL34" i="1"/>
  <c r="BL33" i="1"/>
  <c r="BL32" i="1"/>
  <c r="BL31" i="1"/>
  <c r="BL30" i="1"/>
  <c r="BL29" i="1"/>
  <c r="BL28" i="1"/>
  <c r="BL27" i="1"/>
  <c r="BL26" i="1"/>
  <c r="BL25" i="1"/>
  <c r="BL24" i="1"/>
  <c r="BL23" i="1"/>
  <c r="BL22" i="1"/>
  <c r="BL21" i="1"/>
  <c r="BL20" i="1"/>
  <c r="BL19" i="1"/>
  <c r="BL18" i="1"/>
  <c r="BL17" i="1"/>
  <c r="BL16" i="1"/>
  <c r="BL15" i="1"/>
  <c r="BL14" i="1"/>
  <c r="BL13" i="1"/>
  <c r="BL12" i="1"/>
  <c r="BL11" i="1"/>
  <c r="BL10" i="1"/>
  <c r="BL9" i="1"/>
  <c r="BL8" i="1"/>
  <c r="BL7" i="1"/>
  <c r="BL6" i="1"/>
  <c r="BL5" i="1"/>
  <c r="BL4" i="1"/>
  <c r="BB24" i="1"/>
  <c r="BB23" i="1"/>
  <c r="BB22" i="1"/>
  <c r="BB21" i="1"/>
  <c r="BB20" i="1"/>
  <c r="BB19" i="1"/>
  <c r="BB18" i="1"/>
  <c r="BB17" i="1"/>
  <c r="BB16" i="1"/>
  <c r="BB15" i="1"/>
  <c r="BB14" i="1"/>
  <c r="BB13" i="1"/>
  <c r="BB12" i="1"/>
  <c r="BB11" i="1"/>
  <c r="BB10" i="1"/>
  <c r="BB9" i="1"/>
  <c r="BB8" i="1"/>
  <c r="BB7" i="1"/>
  <c r="BB6" i="1"/>
  <c r="BB5" i="1"/>
  <c r="BB4" i="1"/>
  <c r="AW24" i="1"/>
  <c r="AW23" i="1"/>
  <c r="AW22" i="1"/>
  <c r="AW21" i="1"/>
  <c r="AW20" i="1"/>
  <c r="AW19" i="1"/>
  <c r="AW18" i="1"/>
  <c r="AW17" i="1"/>
  <c r="AW16" i="1"/>
  <c r="AW15" i="1"/>
  <c r="AW14" i="1"/>
  <c r="AW13" i="1"/>
  <c r="AW12" i="1"/>
  <c r="AW11" i="1"/>
  <c r="AW10" i="1"/>
  <c r="AW9" i="1"/>
  <c r="AW8" i="1"/>
  <c r="AW7" i="1"/>
  <c r="AW6" i="1"/>
  <c r="AW5" i="1"/>
  <c r="AW4" i="1"/>
  <c r="AR44" i="1"/>
  <c r="AR43" i="1"/>
  <c r="AR42" i="1"/>
  <c r="AR41" i="1"/>
  <c r="AR40" i="1"/>
  <c r="AR39" i="1"/>
  <c r="AR38" i="1"/>
  <c r="AR37" i="1"/>
  <c r="AR36" i="1"/>
  <c r="AR35" i="1"/>
  <c r="AR34" i="1"/>
  <c r="AR33" i="1"/>
  <c r="AR32" i="1"/>
  <c r="AR31" i="1"/>
  <c r="AR30" i="1"/>
  <c r="AR29" i="1"/>
  <c r="AR28" i="1"/>
  <c r="AR27" i="1"/>
  <c r="AR26" i="1"/>
  <c r="AR25" i="1"/>
  <c r="AR24" i="1"/>
  <c r="AR23" i="1"/>
  <c r="AR22" i="1"/>
  <c r="AR21" i="1"/>
  <c r="AR20" i="1"/>
  <c r="AR19" i="1"/>
  <c r="AR18" i="1"/>
  <c r="AR17" i="1"/>
  <c r="AR16" i="1"/>
  <c r="AR15" i="1"/>
  <c r="AR14" i="1"/>
  <c r="AR13" i="1"/>
  <c r="AR12" i="1"/>
  <c r="AR11" i="1"/>
  <c r="AR10" i="1"/>
  <c r="AR9" i="1"/>
  <c r="AR8" i="1"/>
  <c r="AR7" i="1"/>
  <c r="AR6" i="1"/>
  <c r="AR5" i="1"/>
  <c r="AR4" i="1"/>
  <c r="AM56" i="1"/>
  <c r="AM55" i="1"/>
  <c r="AM54" i="1"/>
  <c r="AM53" i="1"/>
  <c r="AM52" i="1"/>
  <c r="AM51" i="1"/>
  <c r="AM50" i="1"/>
  <c r="AM49" i="1"/>
  <c r="AM48" i="1"/>
  <c r="AM47" i="1"/>
  <c r="AM46" i="1"/>
  <c r="AM45" i="1"/>
  <c r="AM44" i="1"/>
  <c r="AM43" i="1"/>
  <c r="AM42" i="1"/>
  <c r="AM41" i="1"/>
  <c r="AM40" i="1"/>
  <c r="AM39" i="1"/>
  <c r="AM38" i="1"/>
  <c r="AM37" i="1"/>
  <c r="AM36" i="1"/>
  <c r="AM35" i="1"/>
  <c r="AM34" i="1"/>
  <c r="AM33" i="1"/>
  <c r="AM32" i="1"/>
  <c r="AM31" i="1"/>
  <c r="AM30" i="1"/>
  <c r="AM29" i="1"/>
  <c r="AM28" i="1"/>
  <c r="AM27" i="1"/>
  <c r="AM26" i="1"/>
  <c r="AM25" i="1"/>
  <c r="AM24" i="1"/>
  <c r="AM23" i="1"/>
  <c r="AM22" i="1"/>
  <c r="AM21" i="1"/>
  <c r="AM20" i="1"/>
  <c r="AM19" i="1"/>
  <c r="AM18" i="1"/>
  <c r="AM17" i="1"/>
  <c r="AM16" i="1"/>
  <c r="AM15" i="1"/>
  <c r="AM14" i="1"/>
  <c r="AM13" i="1"/>
  <c r="AM12" i="1"/>
  <c r="AM11" i="1"/>
  <c r="AM10" i="1"/>
  <c r="AM9" i="1"/>
  <c r="AM8" i="1"/>
  <c r="AM7" i="1"/>
  <c r="AM6" i="1"/>
  <c r="AM5" i="1"/>
  <c r="AM4" i="1"/>
  <c r="AH64" i="1"/>
  <c r="AH63" i="1"/>
  <c r="AH62" i="1"/>
  <c r="AH61" i="1"/>
  <c r="AH60" i="1"/>
  <c r="AH59" i="1"/>
  <c r="AH58" i="1"/>
  <c r="AH57" i="1"/>
  <c r="AH56" i="1"/>
  <c r="AH55" i="1"/>
  <c r="AH54" i="1"/>
  <c r="AH53" i="1"/>
  <c r="AH52" i="1"/>
  <c r="AH51" i="1"/>
  <c r="AH50" i="1"/>
  <c r="AH49" i="1"/>
  <c r="AH48" i="1"/>
  <c r="AH47" i="1"/>
  <c r="AH46" i="1"/>
  <c r="AH45" i="1"/>
  <c r="AH44" i="1"/>
  <c r="AH43" i="1"/>
  <c r="AH42" i="1"/>
  <c r="AH41" i="1"/>
  <c r="AH40" i="1"/>
  <c r="AH39" i="1"/>
  <c r="AH38" i="1"/>
  <c r="AH37" i="1"/>
  <c r="AH36" i="1"/>
  <c r="AH35" i="1"/>
  <c r="AH34" i="1"/>
  <c r="AH33" i="1"/>
  <c r="AH32" i="1"/>
  <c r="AH31" i="1"/>
  <c r="AH30" i="1"/>
  <c r="AH29" i="1"/>
  <c r="AH28" i="1"/>
  <c r="AH27" i="1"/>
  <c r="AH26" i="1"/>
  <c r="AH25" i="1"/>
  <c r="AH24" i="1"/>
  <c r="AH23" i="1"/>
  <c r="AH22" i="1"/>
  <c r="AH21" i="1"/>
  <c r="AH20" i="1"/>
  <c r="AH19" i="1"/>
  <c r="AH18" i="1"/>
  <c r="AH17" i="1"/>
  <c r="AH16" i="1"/>
  <c r="AH15" i="1"/>
  <c r="AH14" i="1"/>
  <c r="AH13" i="1"/>
  <c r="AH12" i="1"/>
  <c r="AH11" i="1"/>
  <c r="AH10" i="1"/>
  <c r="AH9" i="1"/>
  <c r="AH8" i="1"/>
  <c r="AH7" i="1"/>
  <c r="AH6" i="1"/>
  <c r="AH5" i="1"/>
  <c r="AH4" i="1"/>
  <c r="AC52" i="1"/>
  <c r="AC51" i="1"/>
  <c r="AC50" i="1"/>
  <c r="AC49" i="1"/>
  <c r="AC48" i="1"/>
  <c r="AC47" i="1"/>
  <c r="AC46" i="1"/>
  <c r="AC45" i="1"/>
  <c r="AC44" i="1"/>
  <c r="AC43" i="1"/>
  <c r="AC42" i="1"/>
  <c r="AC41" i="1"/>
  <c r="AC40" i="1"/>
  <c r="AC39" i="1"/>
  <c r="AC38" i="1"/>
  <c r="AC37" i="1"/>
  <c r="AC36" i="1"/>
  <c r="AC35" i="1"/>
  <c r="AC34" i="1"/>
  <c r="AC33" i="1"/>
  <c r="AC32" i="1"/>
  <c r="AC31" i="1"/>
  <c r="AC30" i="1"/>
  <c r="AC29" i="1"/>
  <c r="AC28" i="1"/>
  <c r="AC27" i="1"/>
  <c r="AC26" i="1"/>
  <c r="AC25" i="1"/>
  <c r="AC24" i="1"/>
  <c r="AC23" i="1"/>
  <c r="AC22" i="1"/>
  <c r="AC21" i="1"/>
  <c r="AC20" i="1"/>
  <c r="AC19" i="1"/>
  <c r="AC18" i="1"/>
  <c r="AC17" i="1"/>
  <c r="AC16" i="1"/>
  <c r="AC15" i="1"/>
  <c r="AC14" i="1"/>
  <c r="AC13" i="1"/>
  <c r="AC12" i="1"/>
  <c r="AC11" i="1"/>
  <c r="AC10" i="1"/>
  <c r="AC9" i="1"/>
  <c r="AC8" i="1"/>
  <c r="AC7" i="1"/>
  <c r="AC6" i="1"/>
  <c r="AC5" i="1"/>
  <c r="AC4" i="1"/>
  <c r="X52" i="1"/>
  <c r="X51" i="1"/>
  <c r="X50" i="1"/>
  <c r="X49" i="1"/>
  <c r="X48" i="1"/>
  <c r="X47" i="1"/>
  <c r="X46" i="1"/>
  <c r="X45" i="1"/>
  <c r="X44" i="1"/>
  <c r="X43" i="1"/>
  <c r="X42" i="1"/>
  <c r="X41" i="1"/>
  <c r="X40" i="1"/>
  <c r="X39" i="1"/>
  <c r="X38" i="1"/>
  <c r="X37" i="1"/>
  <c r="X36" i="1"/>
  <c r="X35" i="1"/>
  <c r="X34" i="1"/>
  <c r="X33" i="1"/>
  <c r="X32" i="1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12" i="1"/>
  <c r="X11" i="1"/>
  <c r="X10" i="1"/>
  <c r="X9" i="1"/>
  <c r="X8" i="1"/>
  <c r="X7" i="1"/>
  <c r="X6" i="1"/>
  <c r="X5" i="1"/>
  <c r="X4" i="1"/>
  <c r="D64" i="1"/>
  <c r="D63" i="1"/>
  <c r="D62" i="1"/>
  <c r="D61" i="1"/>
  <c r="D60" i="1"/>
  <c r="D59" i="1"/>
  <c r="D58" i="1"/>
  <c r="D57" i="1"/>
  <c r="D56" i="1"/>
  <c r="D55" i="1"/>
  <c r="D54" i="1"/>
  <c r="D53" i="1"/>
  <c r="D52" i="1"/>
  <c r="D51" i="1"/>
  <c r="D50" i="1"/>
  <c r="D49" i="1"/>
  <c r="D48" i="1"/>
  <c r="D47" i="1"/>
  <c r="D46" i="1"/>
  <c r="D45" i="1"/>
  <c r="D44" i="1"/>
  <c r="D43" i="1"/>
  <c r="D42" i="1"/>
  <c r="D41" i="1"/>
  <c r="D40" i="1"/>
  <c r="D39" i="1"/>
  <c r="D38" i="1"/>
  <c r="D37" i="1"/>
  <c r="D36" i="1"/>
  <c r="D35" i="1"/>
  <c r="D34" i="1"/>
  <c r="D33" i="1"/>
  <c r="D32" i="1"/>
  <c r="D31" i="1"/>
  <c r="D30" i="1"/>
  <c r="D29" i="1"/>
  <c r="D28" i="1"/>
  <c r="D27" i="1"/>
  <c r="D26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S52" i="1"/>
  <c r="S51" i="1"/>
  <c r="S50" i="1"/>
  <c r="S49" i="1"/>
  <c r="S48" i="1"/>
  <c r="S47" i="1"/>
  <c r="S46" i="1"/>
  <c r="S45" i="1"/>
  <c r="S44" i="1"/>
  <c r="S43" i="1"/>
  <c r="S42" i="1"/>
  <c r="S41" i="1"/>
  <c r="S40" i="1"/>
  <c r="S39" i="1"/>
  <c r="S38" i="1"/>
  <c r="S37" i="1"/>
  <c r="S36" i="1"/>
  <c r="S35" i="1"/>
  <c r="S34" i="1"/>
  <c r="S33" i="1"/>
  <c r="S32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7" i="1"/>
  <c r="S6" i="1"/>
  <c r="S5" i="1"/>
  <c r="S4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/>
  <c r="N4" i="1"/>
  <c r="I64" i="1"/>
  <c r="I65" i="1" s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X49" i="6" l="1"/>
  <c r="W48" i="6"/>
  <c r="W57" i="6"/>
  <c r="X56" i="6"/>
  <c r="AR45" i="6"/>
  <c r="AQ46" i="6"/>
  <c r="BG50" i="1"/>
  <c r="CJ42" i="1"/>
  <c r="B65" i="2"/>
  <c r="B70" i="2"/>
  <c r="BF48" i="1"/>
  <c r="BG51" i="1"/>
  <c r="BG53" i="1"/>
  <c r="BG54" i="1"/>
  <c r="BF55" i="1"/>
  <c r="I66" i="1"/>
  <c r="W47" i="6" l="1"/>
  <c r="X48" i="6"/>
  <c r="AR46" i="6"/>
  <c r="AQ47" i="6"/>
  <c r="W58" i="6"/>
  <c r="X57" i="6"/>
  <c r="B66" i="2"/>
  <c r="B71" i="2"/>
  <c r="BG48" i="1"/>
  <c r="BF47" i="1"/>
  <c r="CJ43" i="1"/>
  <c r="CJ44" i="1" s="1"/>
  <c r="CJ45" i="1" s="1"/>
  <c r="CJ46" i="1" s="1"/>
  <c r="CJ47" i="1" s="1"/>
  <c r="CJ48" i="1" s="1"/>
  <c r="CJ49" i="1" s="1"/>
  <c r="CJ50" i="1" s="1"/>
  <c r="CJ51" i="1" s="1"/>
  <c r="CJ52" i="1" s="1"/>
  <c r="CJ53" i="1" s="1"/>
  <c r="CJ54" i="1" s="1"/>
  <c r="CJ55" i="1" s="1"/>
  <c r="CJ56" i="1" s="1"/>
  <c r="CJ57" i="1" s="1"/>
  <c r="CJ58" i="1" s="1"/>
  <c r="CJ59" i="1" s="1"/>
  <c r="CJ60" i="1" s="1"/>
  <c r="CJ61" i="1" s="1"/>
  <c r="CJ62" i="1" s="1"/>
  <c r="CJ63" i="1" s="1"/>
  <c r="CJ64" i="1" s="1"/>
  <c r="CJ65" i="1" s="1"/>
  <c r="CJ66" i="1" s="1"/>
  <c r="CJ67" i="1" s="1"/>
  <c r="CJ68" i="1" s="1"/>
  <c r="CK42" i="1"/>
  <c r="I67" i="1"/>
  <c r="BF56" i="1"/>
  <c r="BG55" i="1"/>
  <c r="X47" i="6" l="1"/>
  <c r="W46" i="6"/>
  <c r="AR47" i="6"/>
  <c r="AQ48" i="6"/>
  <c r="W59" i="6"/>
  <c r="X58" i="6"/>
  <c r="B67" i="2"/>
  <c r="B72" i="2"/>
  <c r="BG47" i="1"/>
  <c r="BF46" i="1"/>
  <c r="CK43" i="1"/>
  <c r="CK44" i="1"/>
  <c r="BG56" i="1"/>
  <c r="BF57" i="1"/>
  <c r="I68" i="1"/>
  <c r="W45" i="6" l="1"/>
  <c r="X46" i="6"/>
  <c r="W60" i="6"/>
  <c r="X59" i="6"/>
  <c r="AR48" i="6"/>
  <c r="AQ49" i="6"/>
  <c r="B68" i="2"/>
  <c r="B73" i="2"/>
  <c r="BG46" i="1"/>
  <c r="BF45" i="1"/>
  <c r="CK45" i="1"/>
  <c r="BF58" i="1"/>
  <c r="BG57" i="1"/>
  <c r="I69" i="1"/>
  <c r="W44" i="6" l="1"/>
  <c r="X45" i="6"/>
  <c r="AR49" i="6"/>
  <c r="AQ50" i="6"/>
  <c r="W61" i="6"/>
  <c r="X60" i="6"/>
  <c r="BF44" i="1"/>
  <c r="BG45" i="1"/>
  <c r="B69" i="2"/>
  <c r="B75" i="2" s="1"/>
  <c r="B74" i="2"/>
  <c r="CK46" i="1"/>
  <c r="I70" i="1"/>
  <c r="BG58" i="1"/>
  <c r="BF59" i="1"/>
  <c r="X44" i="6" l="1"/>
  <c r="W43" i="6"/>
  <c r="AR50" i="6"/>
  <c r="AQ51" i="6"/>
  <c r="W62" i="6"/>
  <c r="X61" i="6"/>
  <c r="BF43" i="1"/>
  <c r="BG44" i="1"/>
  <c r="CK47" i="1"/>
  <c r="BF60" i="1"/>
  <c r="BG59" i="1"/>
  <c r="I71" i="1"/>
  <c r="X43" i="6" l="1"/>
  <c r="W42" i="6"/>
  <c r="AR51" i="6"/>
  <c r="AQ52" i="6"/>
  <c r="X62" i="6"/>
  <c r="W63" i="6"/>
  <c r="BG43" i="1"/>
  <c r="BF42" i="1"/>
  <c r="CK48" i="1"/>
  <c r="I72" i="1"/>
  <c r="BF61" i="1"/>
  <c r="BG60" i="1"/>
  <c r="W41" i="6" l="1"/>
  <c r="X42" i="6"/>
  <c r="AQ53" i="6"/>
  <c r="AR52" i="6"/>
  <c r="W64" i="6"/>
  <c r="X63" i="6"/>
  <c r="BF41" i="1"/>
  <c r="BG42" i="1"/>
  <c r="CK49" i="1"/>
  <c r="BF62" i="1"/>
  <c r="BG61" i="1"/>
  <c r="W40" i="6" l="1"/>
  <c r="X41" i="6"/>
  <c r="AQ54" i="6"/>
  <c r="AR53" i="6"/>
  <c r="X64" i="6"/>
  <c r="W65" i="6"/>
  <c r="BG41" i="1"/>
  <c r="BF40" i="1"/>
  <c r="CK50" i="1"/>
  <c r="BF63" i="1"/>
  <c r="BG62" i="1"/>
  <c r="W39" i="6" l="1"/>
  <c r="X40" i="6"/>
  <c r="X65" i="6"/>
  <c r="W66" i="6"/>
  <c r="AQ55" i="6"/>
  <c r="AR54" i="6"/>
  <c r="BF39" i="1"/>
  <c r="BG40" i="1"/>
  <c r="CK51" i="1"/>
  <c r="BG63" i="1"/>
  <c r="BF64" i="1"/>
  <c r="X39" i="6" l="1"/>
  <c r="W38" i="6"/>
  <c r="X66" i="6"/>
  <c r="W67" i="6"/>
  <c r="AQ56" i="6"/>
  <c r="AR55" i="6"/>
  <c r="BF38" i="1"/>
  <c r="BG39" i="1"/>
  <c r="CK52" i="1"/>
  <c r="BF65" i="1"/>
  <c r="BG64" i="1"/>
  <c r="W37" i="6" l="1"/>
  <c r="X38" i="6"/>
  <c r="X67" i="6"/>
  <c r="W68" i="6"/>
  <c r="AR56" i="6"/>
  <c r="AQ57" i="6"/>
  <c r="BG38" i="1"/>
  <c r="BF37" i="1"/>
  <c r="CK53" i="1"/>
  <c r="BG65" i="1"/>
  <c r="BF66" i="1"/>
  <c r="X37" i="6" l="1"/>
  <c r="W36" i="6"/>
  <c r="W69" i="6"/>
  <c r="X68" i="6"/>
  <c r="AR57" i="6"/>
  <c r="AQ58" i="6"/>
  <c r="BF36" i="1"/>
  <c r="BG37" i="1"/>
  <c r="CK54" i="1"/>
  <c r="BF67" i="1"/>
  <c r="BG66" i="1"/>
  <c r="W35" i="6" l="1"/>
  <c r="X36" i="6"/>
  <c r="AR58" i="6"/>
  <c r="AQ59" i="6"/>
  <c r="W70" i="6"/>
  <c r="X69" i="6"/>
  <c r="BG36" i="1"/>
  <c r="BF35" i="1"/>
  <c r="CK55" i="1"/>
  <c r="BF68" i="1"/>
  <c r="BG67" i="1"/>
  <c r="X35" i="6" l="1"/>
  <c r="W34" i="6"/>
  <c r="AQ60" i="6"/>
  <c r="AR59" i="6"/>
  <c r="W71" i="6"/>
  <c r="X70" i="6"/>
  <c r="BG35" i="1"/>
  <c r="BF34" i="1"/>
  <c r="CK56" i="1"/>
  <c r="BG68" i="1"/>
  <c r="BF69" i="1"/>
  <c r="W33" i="6" l="1"/>
  <c r="X34" i="6"/>
  <c r="AR60" i="6"/>
  <c r="AQ61" i="6"/>
  <c r="W72" i="6"/>
  <c r="X72" i="6" s="1"/>
  <c r="X71" i="6"/>
  <c r="BF33" i="1"/>
  <c r="BG34" i="1"/>
  <c r="CK57" i="1"/>
  <c r="BF70" i="1"/>
  <c r="BG69" i="1"/>
  <c r="X33" i="6" l="1"/>
  <c r="W32" i="6"/>
  <c r="AQ62" i="6"/>
  <c r="AR61" i="6"/>
  <c r="BG33" i="1"/>
  <c r="BF32" i="1"/>
  <c r="CK58" i="1"/>
  <c r="BF71" i="1"/>
  <c r="BG70" i="1"/>
  <c r="W31" i="6" l="1"/>
  <c r="X32" i="6"/>
  <c r="AR62" i="6"/>
  <c r="AQ63" i="6"/>
  <c r="BG32" i="1"/>
  <c r="BF31" i="1"/>
  <c r="CK59" i="1"/>
  <c r="BG71" i="1"/>
  <c r="BF72" i="1"/>
  <c r="BG72" i="1" s="1"/>
  <c r="X31" i="6" l="1"/>
  <c r="W30" i="6"/>
  <c r="AQ64" i="6"/>
  <c r="AR63" i="6"/>
  <c r="BF30" i="1"/>
  <c r="BG31" i="1"/>
  <c r="CK60" i="1"/>
  <c r="W29" i="6" l="1"/>
  <c r="X30" i="6"/>
  <c r="AR64" i="6"/>
  <c r="AQ65" i="6"/>
  <c r="BF29" i="1"/>
  <c r="BG30" i="1"/>
  <c r="CK61" i="1"/>
  <c r="X29" i="6" l="1"/>
  <c r="W28" i="6"/>
  <c r="AR65" i="6"/>
  <c r="AQ66" i="6"/>
  <c r="BF28" i="1"/>
  <c r="BG29" i="1"/>
  <c r="CK62" i="1"/>
  <c r="X28" i="6" l="1"/>
  <c r="W27" i="6"/>
  <c r="AR66" i="6"/>
  <c r="AQ67" i="6"/>
  <c r="BF27" i="1"/>
  <c r="BG28" i="1"/>
  <c r="CK63" i="1"/>
  <c r="X27" i="6" l="1"/>
  <c r="W26" i="6"/>
  <c r="AQ68" i="6"/>
  <c r="AR68" i="6" s="1"/>
  <c r="AR67" i="6"/>
  <c r="BG27" i="1"/>
  <c r="BF26" i="1"/>
  <c r="CK64" i="1"/>
  <c r="W25" i="6" l="1"/>
  <c r="X26" i="6"/>
  <c r="BF25" i="1"/>
  <c r="BG26" i="1"/>
  <c r="CK65" i="1"/>
  <c r="W24" i="6" l="1"/>
  <c r="X25" i="6"/>
  <c r="BG25" i="1"/>
  <c r="BF24" i="1"/>
  <c r="CK66" i="1"/>
  <c r="W23" i="6" l="1"/>
  <c r="X24" i="6"/>
  <c r="BG24" i="1"/>
  <c r="BF23" i="1"/>
  <c r="CK68" i="1"/>
  <c r="CK67" i="1"/>
  <c r="X23" i="6" l="1"/>
  <c r="W22" i="6"/>
  <c r="BG23" i="1"/>
  <c r="BF22" i="1"/>
  <c r="X22" i="6" l="1"/>
  <c r="W21" i="6"/>
  <c r="BG22" i="1"/>
  <c r="BF21" i="1"/>
  <c r="W20" i="6" l="1"/>
  <c r="X21" i="6"/>
  <c r="BF20" i="1"/>
  <c r="BG21" i="1"/>
  <c r="W19" i="6" l="1"/>
  <c r="X20" i="6"/>
  <c r="BG20" i="1"/>
  <c r="BF19" i="1"/>
  <c r="X19" i="6" l="1"/>
  <c r="W18" i="6"/>
  <c r="BG19" i="1"/>
  <c r="BF18" i="1"/>
  <c r="X18" i="6" l="1"/>
  <c r="W17" i="6"/>
  <c r="BF17" i="1"/>
  <c r="BG18" i="1"/>
  <c r="W16" i="6" l="1"/>
  <c r="X17" i="6"/>
  <c r="BF16" i="1"/>
  <c r="BG17" i="1"/>
  <c r="W15" i="6" l="1"/>
  <c r="X16" i="6"/>
  <c r="BF15" i="1"/>
  <c r="BG16" i="1"/>
  <c r="W14" i="6" l="1"/>
  <c r="X15" i="6"/>
  <c r="BF14" i="1"/>
  <c r="BG15" i="1"/>
  <c r="W13" i="6" l="1"/>
  <c r="X14" i="6"/>
  <c r="BG14" i="1"/>
  <c r="BF13" i="1"/>
  <c r="W12" i="6" l="1"/>
  <c r="X12" i="6" s="1"/>
  <c r="X13" i="6"/>
  <c r="BF12" i="1"/>
  <c r="BG12" i="1" s="1"/>
  <c r="BG13" i="1"/>
</calcChain>
</file>

<file path=xl/sharedStrings.xml><?xml version="1.0" encoding="utf-8"?>
<sst xmlns="http://schemas.openxmlformats.org/spreadsheetml/2006/main" count="277" uniqueCount="98">
  <si>
    <t>65 &amp; over</t>
  </si>
  <si>
    <t>62 &amp; over</t>
  </si>
  <si>
    <t>Age at Retirement</t>
  </si>
  <si>
    <t>63 &amp; over</t>
  </si>
  <si>
    <t>60 &amp; over</t>
  </si>
  <si>
    <t>55 &amp; over</t>
  </si>
  <si>
    <t xml:space="preserve">  55 &amp; over</t>
  </si>
  <si>
    <t>Benefit % (A x B)</t>
  </si>
  <si>
    <t>Code Section 31676</t>
  </si>
  <si>
    <t>Code Section 31676.1</t>
  </si>
  <si>
    <t>Code Section 31676.11</t>
  </si>
  <si>
    <t>Code Section 31676.12</t>
  </si>
  <si>
    <t>Code Section 31676.13</t>
  </si>
  <si>
    <t>Code Section 31676.14</t>
  </si>
  <si>
    <t>Code Section 31676.15</t>
  </si>
  <si>
    <t>Code Section 31676.16</t>
  </si>
  <si>
    <t>Formula 2% @ 50</t>
  </si>
  <si>
    <t>Code Section 31676.17</t>
  </si>
  <si>
    <t>Code Section 31676.18</t>
  </si>
  <si>
    <t>Code Section 31676.19</t>
  </si>
  <si>
    <t>Code Section 31664</t>
  </si>
  <si>
    <t>Code Section 31664.1</t>
  </si>
  <si>
    <t>Code Section 31664.2</t>
  </si>
  <si>
    <t>Formula     1.68% @ 57 1/2 (2.02% @ 61 1/4)</t>
  </si>
  <si>
    <t>Formula     1.62% @ 65</t>
  </si>
  <si>
    <t>Formula          2% @ 57</t>
  </si>
  <si>
    <t>Formula      1.68% @ 54 1/2</t>
  </si>
  <si>
    <t>Formula      1.67% @ 55</t>
  </si>
  <si>
    <t>Formula     1.67% @ 52</t>
  </si>
  <si>
    <t>Formula          2% @ 55</t>
  </si>
  <si>
    <t>Age       Cap      63</t>
  </si>
  <si>
    <t>Formula          2% @ 50</t>
  </si>
  <si>
    <t>Age    Cap      65</t>
  </si>
  <si>
    <t>Benefit Cap      1.62%</t>
  </si>
  <si>
    <t>Benefit Cap   2.43%</t>
  </si>
  <si>
    <t>Benefit Cap   2.61%</t>
  </si>
  <si>
    <t>Fraction  (B)</t>
  </si>
  <si>
    <t xml:space="preserve"> Factor 1/90    (A)</t>
  </si>
  <si>
    <t xml:space="preserve"> Factor 1/60    (A)</t>
  </si>
  <si>
    <t xml:space="preserve"> Factor 1/50    (A)</t>
  </si>
  <si>
    <t>Age    Cap      62</t>
  </si>
  <si>
    <t>Benefit Cap   2.62%</t>
  </si>
  <si>
    <t>Benefit  Cap      2.43%</t>
  </si>
  <si>
    <t>Benefit Cap   3.13%</t>
  </si>
  <si>
    <t>Benefit Cap   2.42%</t>
  </si>
  <si>
    <t>Benefit Cap        3%</t>
  </si>
  <si>
    <t>Age   Cap      55</t>
  </si>
  <si>
    <t>Benefit Cap     2.5%</t>
  </si>
  <si>
    <t>Age    Cap      60</t>
  </si>
  <si>
    <t>Age    Cap      55</t>
  </si>
  <si>
    <t>Benefit Cap     2.7%</t>
  </si>
  <si>
    <t>Formula          3% @ 50</t>
  </si>
  <si>
    <t>Age   Cap      50</t>
  </si>
  <si>
    <t>Benefit Cap       3%</t>
  </si>
  <si>
    <t>Formula          3% @ 55</t>
  </si>
  <si>
    <t xml:space="preserve"> Factor 3%      (A)</t>
  </si>
  <si>
    <t xml:space="preserve"> </t>
  </si>
  <si>
    <t>Safety</t>
  </si>
  <si>
    <t>Code Section 7522.20</t>
  </si>
  <si>
    <t>67 &amp; over</t>
  </si>
  <si>
    <t xml:space="preserve"> Factor 
1 
(A)</t>
  </si>
  <si>
    <t>Benefit Cap   2.7%</t>
  </si>
  <si>
    <t>Age    Cap      67</t>
  </si>
  <si>
    <t>Formula
2.0% @ 62</t>
  </si>
  <si>
    <t>PEPRA Code Section 7522.20</t>
  </si>
  <si>
    <t>50 Age</t>
  </si>
  <si>
    <t>57 &amp; over</t>
  </si>
  <si>
    <t>Code Section 7522.25(b)</t>
  </si>
  <si>
    <t>Code Section 7522.25(c)</t>
  </si>
  <si>
    <t>Code Section 7522.25(d)</t>
  </si>
  <si>
    <t>PEPRA Basic Code Section 7522.25(b)</t>
  </si>
  <si>
    <t>PEPRA Option 1 Code Section 7522.25(c)</t>
  </si>
  <si>
    <t>PEPRA Option 2 Code Section 7522.25(d)</t>
  </si>
  <si>
    <t>41 Age</t>
  </si>
  <si>
    <t>n/a</t>
  </si>
  <si>
    <t>57
&amp;
over</t>
  </si>
  <si>
    <t>Legacy General Formulas</t>
  </si>
  <si>
    <t>PEPRA General</t>
  </si>
  <si>
    <t>PEPRA Safety Basic</t>
  </si>
  <si>
    <t>PEPRA Safety Alternative One</t>
  </si>
  <si>
    <t>PEPRA Safety Alternative Two</t>
  </si>
  <si>
    <t>Code Section 31627</t>
  </si>
  <si>
    <t>Settlement Formula</t>
  </si>
  <si>
    <t xml:space="preserve"> Factor 1/40    (A)</t>
  </si>
  <si>
    <t>60 and Over</t>
  </si>
  <si>
    <t>FCERA Tier 2</t>
  </si>
  <si>
    <t>FCERA Tier 3</t>
  </si>
  <si>
    <t>FCERA Tier 4</t>
  </si>
  <si>
    <t>Code Section 7522.20 (a)</t>
  </si>
  <si>
    <t>FCERA Tier 5 - PEPRA General</t>
  </si>
  <si>
    <t>Benefit Cap   2.5%</t>
  </si>
  <si>
    <t>Safety Tier 4</t>
  </si>
  <si>
    <t>FCERA Tier 1 - Actual Blend</t>
  </si>
  <si>
    <t>Safety Tier 5 - PEPRA Safety Alternative Two</t>
  </si>
  <si>
    <t>Safety Tier 2</t>
  </si>
  <si>
    <t>Safety Tier 1</t>
  </si>
  <si>
    <t>Code Section 31664 &amp; 31627</t>
  </si>
  <si>
    <t>Safety Code Section 31664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</si>
</sst>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0.000"/>
    <numFmt numFmtId="165" formatCode="0.0000"/>
    <numFmt numFmtId="166" formatCode="_(* #,##0.0000_);_(* \(#,##0.0000\);_(* &quot;-&quot;??_);_(@_)"/>
  </numFmts>
  <fonts count="7" x14ac:knownFonts="1">
    <font>
      <sz val="10"/>
      <name val="Arial"/>
    </font>
    <font>
      <sz val="10"/>
      <name val="Arial"/>
    </font>
    <font>
      <sz val="10"/>
      <name val="Arial Unicode MS"/>
      <family val="2"/>
    </font>
    <font>
      <sz val="8"/>
      <name val="Arial"/>
    </font>
    <font>
      <b/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3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 applyAlignment="1">
      <alignment horizontal="left"/>
    </xf>
    <xf numFmtId="0" fontId="0" fillId="0" borderId="0" xfId="0" applyFill="1" applyAlignment="1">
      <alignment horizontal="left"/>
    </xf>
    <xf numFmtId="2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2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left" vertical="center"/>
    </xf>
    <xf numFmtId="2" fontId="0" fillId="0" borderId="7" xfId="0" applyNumberFormat="1" applyFill="1" applyBorder="1" applyAlignment="1">
      <alignment horizontal="left" vertical="center"/>
    </xf>
    <xf numFmtId="12" fontId="2" fillId="0" borderId="6" xfId="0" applyNumberFormat="1" applyFont="1" applyFill="1" applyBorder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2" fontId="0" fillId="3" borderId="9" xfId="0" applyNumberFormat="1" applyFill="1" applyBorder="1" applyAlignment="1">
      <alignment horizontal="left" vertical="center"/>
    </xf>
    <xf numFmtId="2" fontId="5" fillId="0" borderId="10" xfId="0" applyNumberFormat="1" applyFont="1" applyFill="1" applyBorder="1" applyAlignment="1">
      <alignment horizontal="center" vertical="center" wrapText="1"/>
    </xf>
    <xf numFmtId="2" fontId="0" fillId="0" borderId="11" xfId="0" applyNumberFormat="1" applyFill="1" applyBorder="1" applyAlignment="1">
      <alignment horizontal="left" vertical="center"/>
    </xf>
    <xf numFmtId="2" fontId="0" fillId="3" borderId="12" xfId="0" applyNumberFormat="1" applyFill="1" applyBorder="1" applyAlignment="1">
      <alignment horizontal="left" vertical="center"/>
    </xf>
    <xf numFmtId="2" fontId="0" fillId="0" borderId="11" xfId="0" applyNumberForma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2" fontId="0" fillId="0" borderId="7" xfId="0" applyNumberFormat="1" applyBorder="1" applyAlignment="1">
      <alignment horizontal="left" vertical="center"/>
    </xf>
    <xf numFmtId="12" fontId="2" fillId="0" borderId="6" xfId="0" applyNumberFormat="1" applyFont="1" applyBorder="1" applyAlignment="1">
      <alignment horizontal="left" vertical="center"/>
    </xf>
    <xf numFmtId="2" fontId="0" fillId="3" borderId="11" xfId="0" applyNumberFormat="1" applyFill="1" applyBorder="1" applyAlignment="1">
      <alignment horizontal="left" vertical="center"/>
    </xf>
    <xf numFmtId="0" fontId="2" fillId="3" borderId="6" xfId="0" applyFont="1" applyFill="1" applyBorder="1" applyAlignment="1">
      <alignment horizontal="left" vertical="center"/>
    </xf>
    <xf numFmtId="2" fontId="0" fillId="3" borderId="7" xfId="0" applyNumberFormat="1" applyFill="1" applyBorder="1" applyAlignment="1">
      <alignment horizontal="left" vertical="center"/>
    </xf>
    <xf numFmtId="2" fontId="0" fillId="0" borderId="12" xfId="0" applyNumberForma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2" fontId="0" fillId="0" borderId="9" xfId="0" applyNumberFormat="1" applyBorder="1" applyAlignment="1">
      <alignment horizontal="left" vertical="center"/>
    </xf>
    <xf numFmtId="2" fontId="0" fillId="0" borderId="12" xfId="0" applyNumberForma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2" fontId="0" fillId="0" borderId="9" xfId="0" applyNumberFormat="1" applyFill="1" applyBorder="1" applyAlignment="1">
      <alignment horizontal="left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2" fontId="0" fillId="0" borderId="0" xfId="0" applyNumberFormat="1" applyFill="1" applyAlignment="1">
      <alignment horizontal="left"/>
    </xf>
    <xf numFmtId="2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2" fontId="4" fillId="5" borderId="1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4" fillId="5" borderId="3" xfId="0" applyFont="1" applyFill="1" applyBorder="1" applyAlignment="1">
      <alignment horizontal="center" vertical="center" wrapText="1"/>
    </xf>
    <xf numFmtId="164" fontId="2" fillId="0" borderId="6" xfId="0" applyNumberFormat="1" applyFont="1" applyFill="1" applyBorder="1" applyAlignment="1">
      <alignment horizontal="left" vertical="center"/>
    </xf>
    <xf numFmtId="164" fontId="2" fillId="0" borderId="8" xfId="0" applyNumberFormat="1" applyFont="1" applyFill="1" applyBorder="1" applyAlignment="1">
      <alignment horizontal="left" vertical="center"/>
    </xf>
    <xf numFmtId="0" fontId="2" fillId="6" borderId="6" xfId="0" applyFont="1" applyFill="1" applyBorder="1" applyAlignment="1">
      <alignment horizontal="left" vertical="center"/>
    </xf>
    <xf numFmtId="164" fontId="2" fillId="6" borderId="6" xfId="0" applyNumberFormat="1" applyFont="1" applyFill="1" applyBorder="1" applyAlignment="1">
      <alignment horizontal="left" vertical="center"/>
    </xf>
    <xf numFmtId="2" fontId="0" fillId="6" borderId="7" xfId="0" applyNumberFormat="1" applyFill="1" applyBorder="1" applyAlignment="1">
      <alignment horizontal="left" vertical="center"/>
    </xf>
    <xf numFmtId="0" fontId="0" fillId="6" borderId="0" xfId="0" applyFill="1" applyAlignment="1">
      <alignment horizontal="left"/>
    </xf>
    <xf numFmtId="2" fontId="0" fillId="0" borderId="13" xfId="0" applyNumberFormat="1" applyFill="1" applyBorder="1" applyAlignment="1">
      <alignment horizontal="left" vertical="center"/>
    </xf>
    <xf numFmtId="2" fontId="0" fillId="0" borderId="13" xfId="0" applyNumberFormat="1" applyBorder="1" applyAlignment="1">
      <alignment horizontal="left"/>
    </xf>
    <xf numFmtId="0" fontId="2" fillId="0" borderId="14" xfId="0" applyFont="1" applyFill="1" applyBorder="1" applyAlignment="1">
      <alignment horizontal="left" vertical="center"/>
    </xf>
    <xf numFmtId="2" fontId="0" fillId="0" borderId="15" xfId="0" applyNumberFormat="1" applyFill="1" applyBorder="1" applyAlignment="1">
      <alignment horizontal="left" vertical="center"/>
    </xf>
    <xf numFmtId="2" fontId="0" fillId="0" borderId="16" xfId="0" applyNumberFormat="1" applyFill="1" applyBorder="1" applyAlignment="1">
      <alignment horizontal="left" vertical="center"/>
    </xf>
    <xf numFmtId="12" fontId="2" fillId="0" borderId="17" xfId="0" applyNumberFormat="1" applyFont="1" applyFill="1" applyBorder="1" applyAlignment="1">
      <alignment horizontal="left" vertical="center"/>
    </xf>
    <xf numFmtId="2" fontId="0" fillId="0" borderId="18" xfId="0" applyNumberFormat="1" applyFill="1" applyBorder="1" applyAlignment="1">
      <alignment horizontal="left" vertical="center"/>
    </xf>
    <xf numFmtId="0" fontId="2" fillId="0" borderId="17" xfId="0" applyFont="1" applyFill="1" applyBorder="1" applyAlignment="1">
      <alignment horizontal="left" vertical="center"/>
    </xf>
    <xf numFmtId="0" fontId="2" fillId="6" borderId="17" xfId="0" applyFont="1" applyFill="1" applyBorder="1" applyAlignment="1">
      <alignment horizontal="left" vertical="center"/>
    </xf>
    <xf numFmtId="2" fontId="0" fillId="6" borderId="18" xfId="0" applyNumberFormat="1" applyFill="1" applyBorder="1" applyAlignment="1">
      <alignment horizontal="left" vertical="center"/>
    </xf>
    <xf numFmtId="0" fontId="2" fillId="0" borderId="19" xfId="0" applyFont="1" applyFill="1" applyBorder="1" applyAlignment="1">
      <alignment horizontal="left" vertical="center"/>
    </xf>
    <xf numFmtId="2" fontId="0" fillId="0" borderId="20" xfId="0" applyNumberFormat="1" applyBorder="1" applyAlignment="1">
      <alignment horizontal="left"/>
    </xf>
    <xf numFmtId="2" fontId="0" fillId="0" borderId="21" xfId="0" applyNumberFormat="1" applyFill="1" applyBorder="1" applyAlignment="1">
      <alignment horizontal="left" vertical="center"/>
    </xf>
    <xf numFmtId="0" fontId="5" fillId="0" borderId="22" xfId="0" applyFont="1" applyFill="1" applyBorder="1" applyAlignment="1">
      <alignment horizontal="center" vertical="center" wrapText="1"/>
    </xf>
    <xf numFmtId="2" fontId="4" fillId="4" borderId="23" xfId="0" applyNumberFormat="1" applyFont="1" applyFill="1" applyBorder="1" applyAlignment="1">
      <alignment horizontal="center" vertical="center" wrapText="1"/>
    </xf>
    <xf numFmtId="2" fontId="4" fillId="5" borderId="24" xfId="0" applyNumberFormat="1" applyFont="1" applyFill="1" applyBorder="1" applyAlignment="1">
      <alignment horizontal="center" vertical="center" wrapText="1"/>
    </xf>
    <xf numFmtId="12" fontId="0" fillId="0" borderId="0" xfId="0" applyNumberFormat="1" applyAlignment="1">
      <alignment horizontal="left"/>
    </xf>
    <xf numFmtId="12" fontId="2" fillId="0" borderId="19" xfId="0" applyNumberFormat="1" applyFont="1" applyFill="1" applyBorder="1" applyAlignment="1">
      <alignment horizontal="left" vertical="center"/>
    </xf>
    <xf numFmtId="0" fontId="0" fillId="0" borderId="6" xfId="0" applyBorder="1" applyAlignment="1">
      <alignment horizontal="left"/>
    </xf>
    <xf numFmtId="2" fontId="0" fillId="0" borderId="25" xfId="0" applyNumberFormat="1" applyFill="1" applyBorder="1" applyAlignment="1">
      <alignment horizontal="left" vertical="center"/>
    </xf>
    <xf numFmtId="12" fontId="0" fillId="0" borderId="26" xfId="0" applyNumberFormat="1" applyBorder="1" applyAlignment="1">
      <alignment horizontal="left"/>
    </xf>
    <xf numFmtId="0" fontId="0" fillId="0" borderId="27" xfId="0" applyBorder="1" applyAlignment="1">
      <alignment horizontal="left"/>
    </xf>
    <xf numFmtId="164" fontId="0" fillId="3" borderId="7" xfId="0" applyNumberFormat="1" applyFill="1" applyBorder="1" applyAlignment="1">
      <alignment horizontal="left" vertical="center"/>
    </xf>
    <xf numFmtId="164" fontId="0" fillId="0" borderId="7" xfId="0" applyNumberFormat="1" applyFill="1" applyBorder="1" applyAlignment="1">
      <alignment horizontal="left" vertical="center"/>
    </xf>
    <xf numFmtId="164" fontId="0" fillId="0" borderId="28" xfId="0" applyNumberFormat="1" applyFill="1" applyBorder="1" applyAlignment="1">
      <alignment horizontal="left" vertical="center"/>
    </xf>
    <xf numFmtId="0" fontId="5" fillId="0" borderId="2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166" fontId="0" fillId="0" borderId="15" xfId="1" applyNumberFormat="1" applyFont="1" applyBorder="1"/>
    <xf numFmtId="166" fontId="0" fillId="0" borderId="16" xfId="1" applyNumberFormat="1" applyFont="1" applyBorder="1"/>
    <xf numFmtId="166" fontId="0" fillId="0" borderId="13" xfId="1" applyNumberFormat="1" applyFont="1" applyBorder="1"/>
    <xf numFmtId="166" fontId="0" fillId="0" borderId="18" xfId="1" applyNumberFormat="1" applyFont="1" applyBorder="1"/>
    <xf numFmtId="166" fontId="0" fillId="0" borderId="20" xfId="1" applyNumberFormat="1" applyFont="1" applyBorder="1"/>
    <xf numFmtId="166" fontId="0" fillId="0" borderId="21" xfId="1" applyNumberFormat="1" applyFont="1" applyBorder="1"/>
    <xf numFmtId="1" fontId="0" fillId="0" borderId="14" xfId="0" applyNumberFormat="1" applyFill="1" applyBorder="1" applyAlignment="1">
      <alignment horizontal="center" vertical="center"/>
    </xf>
    <xf numFmtId="1" fontId="0" fillId="0" borderId="17" xfId="0" applyNumberFormat="1" applyFill="1" applyBorder="1" applyAlignment="1">
      <alignment horizontal="center" vertical="center"/>
    </xf>
    <xf numFmtId="1" fontId="0" fillId="0" borderId="19" xfId="0" applyNumberFormat="1" applyFill="1" applyBorder="1" applyAlignment="1">
      <alignment horizontal="center" vertical="center"/>
    </xf>
    <xf numFmtId="165" fontId="0" fillId="0" borderId="15" xfId="0" applyNumberFormat="1" applyBorder="1" applyAlignment="1">
      <alignment horizontal="right"/>
    </xf>
    <xf numFmtId="165" fontId="0" fillId="0" borderId="13" xfId="0" applyNumberFormat="1" applyBorder="1" applyAlignment="1">
      <alignment horizontal="right"/>
    </xf>
    <xf numFmtId="165" fontId="0" fillId="0" borderId="18" xfId="0" applyNumberFormat="1" applyBorder="1" applyAlignment="1">
      <alignment horizontal="right"/>
    </xf>
    <xf numFmtId="165" fontId="0" fillId="0" borderId="13" xfId="0" applyNumberFormat="1" applyFill="1" applyBorder="1" applyAlignment="1">
      <alignment horizontal="right" vertical="center"/>
    </xf>
    <xf numFmtId="165" fontId="0" fillId="0" borderId="18" xfId="0" applyNumberFormat="1" applyFill="1" applyBorder="1" applyAlignment="1">
      <alignment horizontal="right" vertical="center"/>
    </xf>
    <xf numFmtId="165" fontId="0" fillId="0" borderId="20" xfId="0" applyNumberFormat="1" applyBorder="1" applyAlignment="1">
      <alignment horizontal="right"/>
    </xf>
    <xf numFmtId="165" fontId="0" fillId="0" borderId="21" xfId="0" applyNumberFormat="1" applyBorder="1" applyAlignment="1">
      <alignment horizontal="right"/>
    </xf>
    <xf numFmtId="165" fontId="6" fillId="0" borderId="16" xfId="0" applyNumberFormat="1" applyFont="1" applyBorder="1" applyAlignment="1">
      <alignment horizontal="center"/>
    </xf>
    <xf numFmtId="2" fontId="4" fillId="7" borderId="30" xfId="0" applyNumberFormat="1" applyFont="1" applyFill="1" applyBorder="1" applyAlignment="1">
      <alignment horizontal="center" vertical="center" wrapText="1"/>
    </xf>
    <xf numFmtId="2" fontId="4" fillId="8" borderId="30" xfId="0" applyNumberFormat="1" applyFont="1" applyFill="1" applyBorder="1" applyAlignment="1">
      <alignment horizontal="center" vertical="center" wrapText="1"/>
    </xf>
    <xf numFmtId="2" fontId="4" fillId="9" borderId="31" xfId="0" applyNumberFormat="1" applyFont="1" applyFill="1" applyBorder="1" applyAlignment="1">
      <alignment horizontal="center" vertical="center" wrapText="1"/>
    </xf>
    <xf numFmtId="2" fontId="4" fillId="10" borderId="31" xfId="0" applyNumberFormat="1" applyFont="1" applyFill="1" applyBorder="1" applyAlignment="1">
      <alignment horizontal="center" vertical="center" wrapText="1"/>
    </xf>
    <xf numFmtId="2" fontId="4" fillId="8" borderId="31" xfId="0" applyNumberFormat="1" applyFont="1" applyFill="1" applyBorder="1" applyAlignment="1">
      <alignment horizontal="center" vertical="center" wrapText="1"/>
    </xf>
    <xf numFmtId="12" fontId="2" fillId="0" borderId="32" xfId="0" applyNumberFormat="1" applyFont="1" applyFill="1" applyBorder="1" applyAlignment="1">
      <alignment horizontal="left" vertical="center"/>
    </xf>
    <xf numFmtId="12" fontId="2" fillId="0" borderId="19" xfId="0" applyNumberFormat="1" applyFont="1" applyFill="1" applyBorder="1" applyAlignment="1">
      <alignment horizontal="left" vertical="center" wrapText="1"/>
    </xf>
    <xf numFmtId="2" fontId="0" fillId="0" borderId="0" xfId="0" applyNumberFormat="1" applyFill="1" applyBorder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2" fontId="4" fillId="11" borderId="1" xfId="0" applyNumberFormat="1" applyFont="1" applyFill="1" applyBorder="1" applyAlignment="1">
      <alignment horizontal="center" vertical="center" wrapText="1"/>
    </xf>
    <xf numFmtId="0" fontId="4" fillId="11" borderId="2" xfId="0" applyFont="1" applyFill="1" applyBorder="1" applyAlignment="1">
      <alignment horizontal="center" vertical="center" wrapText="1"/>
    </xf>
    <xf numFmtId="0" fontId="4" fillId="11" borderId="3" xfId="0" applyFont="1" applyFill="1" applyBorder="1" applyAlignment="1">
      <alignment horizontal="center" vertical="center" wrapText="1"/>
    </xf>
    <xf numFmtId="12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27" xfId="0" applyFon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4" fontId="0" fillId="0" borderId="9" xfId="0" applyNumberFormat="1" applyFill="1" applyBorder="1" applyAlignment="1">
      <alignment horizontal="left" vertical="center"/>
    </xf>
    <xf numFmtId="164" fontId="0" fillId="0" borderId="7" xfId="0" applyNumberFormat="1" applyBorder="1" applyAlignment="1">
      <alignment horizontal="left" vertical="center"/>
    </xf>
    <xf numFmtId="164" fontId="0" fillId="0" borderId="9" xfId="0" applyNumberFormat="1" applyBorder="1" applyAlignment="1">
      <alignment horizontal="left" vertical="center"/>
    </xf>
    <xf numFmtId="2" fontId="0" fillId="12" borderId="11" xfId="0" applyNumberFormat="1" applyFill="1" applyBorder="1" applyAlignment="1">
      <alignment horizontal="left" vertical="center"/>
    </xf>
    <xf numFmtId="0" fontId="2" fillId="12" borderId="6" xfId="0" applyFont="1" applyFill="1" applyBorder="1" applyAlignment="1">
      <alignment horizontal="left" vertical="center"/>
    </xf>
    <xf numFmtId="2" fontId="0" fillId="12" borderId="7" xfId="0" applyNumberFormat="1" applyFill="1" applyBorder="1" applyAlignment="1">
      <alignment horizontal="left" vertical="center"/>
    </xf>
    <xf numFmtId="164" fontId="2" fillId="12" borderId="6" xfId="0" applyNumberFormat="1" applyFont="1" applyFill="1" applyBorder="1" applyAlignment="1">
      <alignment horizontal="left" vertical="center"/>
    </xf>
    <xf numFmtId="164" fontId="0" fillId="0" borderId="0" xfId="0" applyNumberFormat="1" applyAlignment="1">
      <alignment horizontal="left"/>
    </xf>
    <xf numFmtId="164" fontId="0" fillId="3" borderId="9" xfId="0" applyNumberFormat="1" applyFill="1" applyBorder="1" applyAlignment="1">
      <alignment horizontal="left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Miscellaneous/General Members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'Misc Chart'!$B$1</c:f>
              <c:strCache>
                <c:ptCount val="1"/>
                <c:pt idx="0">
                  <c:v>Code Section 31676.11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strRef>
              <c:f>'Misc Chart'!$A$2:$A$75</c:f>
              <c:strCache>
                <c:ptCount val="74"/>
                <c:pt idx="0">
                  <c:v>50 Age</c:v>
                </c:pt>
                <c:pt idx="1">
                  <c:v>50 1/4</c:v>
                </c:pt>
                <c:pt idx="2">
                  <c:v>50 1/2</c:v>
                </c:pt>
                <c:pt idx="3">
                  <c:v>50 3/4</c:v>
                </c:pt>
                <c:pt idx="4">
                  <c:v>51</c:v>
                </c:pt>
                <c:pt idx="5">
                  <c:v>51 1/4</c:v>
                </c:pt>
                <c:pt idx="6">
                  <c:v>51 1/2</c:v>
                </c:pt>
                <c:pt idx="7">
                  <c:v>51 3/4</c:v>
                </c:pt>
                <c:pt idx="8">
                  <c:v>52</c:v>
                </c:pt>
                <c:pt idx="9">
                  <c:v>52 1/4</c:v>
                </c:pt>
                <c:pt idx="10">
                  <c:v>52 1/2</c:v>
                </c:pt>
                <c:pt idx="11">
                  <c:v>52 3/4</c:v>
                </c:pt>
                <c:pt idx="12">
                  <c:v>53</c:v>
                </c:pt>
                <c:pt idx="13">
                  <c:v>53 1/4</c:v>
                </c:pt>
                <c:pt idx="14">
                  <c:v>53 1/2</c:v>
                </c:pt>
                <c:pt idx="15">
                  <c:v>53 3/4</c:v>
                </c:pt>
                <c:pt idx="16">
                  <c:v>54</c:v>
                </c:pt>
                <c:pt idx="17">
                  <c:v>54 1/4</c:v>
                </c:pt>
                <c:pt idx="18">
                  <c:v>54 1/2</c:v>
                </c:pt>
                <c:pt idx="19">
                  <c:v>54 3/4</c:v>
                </c:pt>
                <c:pt idx="20">
                  <c:v>55</c:v>
                </c:pt>
                <c:pt idx="21">
                  <c:v>55 1/4</c:v>
                </c:pt>
                <c:pt idx="22">
                  <c:v>55 1/2</c:v>
                </c:pt>
                <c:pt idx="23">
                  <c:v>55 3/4</c:v>
                </c:pt>
                <c:pt idx="24">
                  <c:v>56</c:v>
                </c:pt>
                <c:pt idx="25">
                  <c:v>56 1/4</c:v>
                </c:pt>
                <c:pt idx="26">
                  <c:v>56 1/2</c:v>
                </c:pt>
                <c:pt idx="27">
                  <c:v>56 3/4</c:v>
                </c:pt>
                <c:pt idx="28">
                  <c:v>57</c:v>
                </c:pt>
                <c:pt idx="29">
                  <c:v>57 1/4</c:v>
                </c:pt>
                <c:pt idx="30">
                  <c:v>57 1/2</c:v>
                </c:pt>
                <c:pt idx="31">
                  <c:v>57 3/4</c:v>
                </c:pt>
                <c:pt idx="32">
                  <c:v>58</c:v>
                </c:pt>
                <c:pt idx="33">
                  <c:v>58 1/4</c:v>
                </c:pt>
                <c:pt idx="34">
                  <c:v>58 1/2</c:v>
                </c:pt>
                <c:pt idx="35">
                  <c:v>58 3/4</c:v>
                </c:pt>
                <c:pt idx="36">
                  <c:v>59</c:v>
                </c:pt>
                <c:pt idx="37">
                  <c:v>59 1/4</c:v>
                </c:pt>
                <c:pt idx="38">
                  <c:v>59 1/2</c:v>
                </c:pt>
                <c:pt idx="39">
                  <c:v>59 3/4</c:v>
                </c:pt>
                <c:pt idx="40">
                  <c:v>60</c:v>
                </c:pt>
                <c:pt idx="41">
                  <c:v>60 1/4</c:v>
                </c:pt>
                <c:pt idx="42">
                  <c:v>60 1/2</c:v>
                </c:pt>
                <c:pt idx="43">
                  <c:v>60 3/4</c:v>
                </c:pt>
                <c:pt idx="44">
                  <c:v>61</c:v>
                </c:pt>
                <c:pt idx="45">
                  <c:v>61 1/4</c:v>
                </c:pt>
                <c:pt idx="46">
                  <c:v>61 1/2</c:v>
                </c:pt>
                <c:pt idx="47">
                  <c:v>61 3/4</c:v>
                </c:pt>
                <c:pt idx="48">
                  <c:v>62</c:v>
                </c:pt>
                <c:pt idx="49">
                  <c:v>62 1/4</c:v>
                </c:pt>
                <c:pt idx="50">
                  <c:v>62 1/2</c:v>
                </c:pt>
                <c:pt idx="51">
                  <c:v>62 3/4</c:v>
                </c:pt>
                <c:pt idx="52">
                  <c:v>63</c:v>
                </c:pt>
                <c:pt idx="53">
                  <c:v>63 1/4</c:v>
                </c:pt>
                <c:pt idx="54">
                  <c:v>63 1/2</c:v>
                </c:pt>
                <c:pt idx="55">
                  <c:v>63 3/4</c:v>
                </c:pt>
                <c:pt idx="56">
                  <c:v>64</c:v>
                </c:pt>
                <c:pt idx="57">
                  <c:v>64 1/4</c:v>
                </c:pt>
                <c:pt idx="58">
                  <c:v>64 1/2</c:v>
                </c:pt>
                <c:pt idx="59">
                  <c:v>64 3/4</c:v>
                </c:pt>
                <c:pt idx="60">
                  <c:v>65</c:v>
                </c:pt>
                <c:pt idx="61">
                  <c:v>65 1/4</c:v>
                </c:pt>
                <c:pt idx="62">
                  <c:v>65 1/2</c:v>
                </c:pt>
                <c:pt idx="63">
                  <c:v>65 3/4</c:v>
                </c:pt>
                <c:pt idx="64">
                  <c:v>66    </c:v>
                </c:pt>
                <c:pt idx="65">
                  <c:v>66 1/4</c:v>
                </c:pt>
                <c:pt idx="66">
                  <c:v>66 1/2</c:v>
                </c:pt>
                <c:pt idx="67">
                  <c:v>66 3/4</c:v>
                </c:pt>
                <c:pt idx="68">
                  <c:v>67 &amp; over</c:v>
                </c:pt>
                <c:pt idx="69">
                  <c:v>67 1/4</c:v>
                </c:pt>
                <c:pt idx="70">
                  <c:v>67 1/2</c:v>
                </c:pt>
                <c:pt idx="71">
                  <c:v>67 3/4</c:v>
                </c:pt>
                <c:pt idx="72">
                  <c:v>68    </c:v>
                </c:pt>
                <c:pt idx="73">
                  <c:v>68 1/4</c:v>
                </c:pt>
              </c:strCache>
            </c:strRef>
          </c:cat>
          <c:val>
            <c:numRef>
              <c:f>'Misc Chart'!$B$2:$B$75</c:f>
              <c:numCache>
                <c:formatCode>0.00</c:formatCode>
                <c:ptCount val="74"/>
                <c:pt idx="0">
                  <c:v>1.2423333581799998</c:v>
                </c:pt>
                <c:pt idx="1">
                  <c:v>1.2601666918699999</c:v>
                </c:pt>
                <c:pt idx="2">
                  <c:v>1.2780000255599999</c:v>
                </c:pt>
                <c:pt idx="3">
                  <c:v>1.29583335925</c:v>
                </c:pt>
                <c:pt idx="4">
                  <c:v>1.31366669294</c:v>
                </c:pt>
                <c:pt idx="5">
                  <c:v>1.3330000266599999</c:v>
                </c:pt>
                <c:pt idx="6">
                  <c:v>1.3523333603800001</c:v>
                </c:pt>
                <c:pt idx="7">
                  <c:v>1.3716666941</c:v>
                </c:pt>
                <c:pt idx="8">
                  <c:v>1.3910000278199999</c:v>
                </c:pt>
                <c:pt idx="9">
                  <c:v>1.4120000282399998</c:v>
                </c:pt>
                <c:pt idx="10">
                  <c:v>1.43300002866</c:v>
                </c:pt>
                <c:pt idx="11">
                  <c:v>1.4540000290799999</c:v>
                </c:pt>
                <c:pt idx="12">
                  <c:v>1.4750000294999999</c:v>
                </c:pt>
                <c:pt idx="13">
                  <c:v>1.4978333632900001</c:v>
                </c:pt>
                <c:pt idx="14">
                  <c:v>1.52083336375</c:v>
                </c:pt>
                <c:pt idx="15">
                  <c:v>1.54366669754</c:v>
                </c:pt>
                <c:pt idx="16">
                  <c:v>1.5665000313299999</c:v>
                </c:pt>
                <c:pt idx="17">
                  <c:v>1.5915000318299999</c:v>
                </c:pt>
                <c:pt idx="18">
                  <c:v>1.6165000323299998</c:v>
                </c:pt>
                <c:pt idx="19">
                  <c:v>1.64150003283</c:v>
                </c:pt>
                <c:pt idx="20">
                  <c:v>1.6666666999999999</c:v>
                </c:pt>
                <c:pt idx="21">
                  <c:v>1.6851667003700002</c:v>
                </c:pt>
                <c:pt idx="22">
                  <c:v>1.7038333674099999</c:v>
                </c:pt>
                <c:pt idx="23">
                  <c:v>1.7225000344500001</c:v>
                </c:pt>
                <c:pt idx="24">
                  <c:v>1.7411667014899999</c:v>
                </c:pt>
                <c:pt idx="25">
                  <c:v>1.76616670199</c:v>
                </c:pt>
                <c:pt idx="26">
                  <c:v>1.79116670249</c:v>
                </c:pt>
                <c:pt idx="27">
                  <c:v>1.8163333696600001</c:v>
                </c:pt>
                <c:pt idx="28">
                  <c:v>1.8413333701599999</c:v>
                </c:pt>
                <c:pt idx="29">
                  <c:v>1.8678333706899999</c:v>
                </c:pt>
                <c:pt idx="30">
                  <c:v>1.8945000378900001</c:v>
                </c:pt>
                <c:pt idx="31">
                  <c:v>1.9210000384200001</c:v>
                </c:pt>
                <c:pt idx="32">
                  <c:v>1.9476667056200001</c:v>
                </c:pt>
                <c:pt idx="33">
                  <c:v>1.9758333728499999</c:v>
                </c:pt>
                <c:pt idx="34">
                  <c:v>2.00416670675</c:v>
                </c:pt>
                <c:pt idx="35">
                  <c:v>2.03250004065</c:v>
                </c:pt>
                <c:pt idx="36">
                  <c:v>2.06083337455</c:v>
                </c:pt>
                <c:pt idx="37">
                  <c:v>2.0911667084899999</c:v>
                </c:pt>
                <c:pt idx="38">
                  <c:v>2.1215000424299997</c:v>
                </c:pt>
                <c:pt idx="39">
                  <c:v>2.1518333763699999</c:v>
                </c:pt>
                <c:pt idx="40">
                  <c:v>2.1821667103099998</c:v>
                </c:pt>
                <c:pt idx="41">
                  <c:v>2.2035000440700001</c:v>
                </c:pt>
                <c:pt idx="42">
                  <c:v>2.2250000444999998</c:v>
                </c:pt>
                <c:pt idx="43">
                  <c:v>2.2465000449299999</c:v>
                </c:pt>
                <c:pt idx="44">
                  <c:v>2.26800004536</c:v>
                </c:pt>
                <c:pt idx="45">
                  <c:v>2.2893333791199999</c:v>
                </c:pt>
                <c:pt idx="46">
                  <c:v>2.31083337955</c:v>
                </c:pt>
                <c:pt idx="47">
                  <c:v>2.3323333799799997</c:v>
                </c:pt>
                <c:pt idx="48">
                  <c:v>2.3538333804100002</c:v>
                </c:pt>
                <c:pt idx="49">
                  <c:v>2.3751667141700001</c:v>
                </c:pt>
                <c:pt idx="50">
                  <c:v>2.3966667145999998</c:v>
                </c:pt>
                <c:pt idx="51">
                  <c:v>2.4181667150299999</c:v>
                </c:pt>
                <c:pt idx="52">
                  <c:v>2.43966671546</c:v>
                </c:pt>
                <c:pt idx="53">
                  <c:v>2.4610000492199999</c:v>
                </c:pt>
                <c:pt idx="54">
                  <c:v>2.48250004965</c:v>
                </c:pt>
                <c:pt idx="55">
                  <c:v>2.5040000500799997</c:v>
                </c:pt>
                <c:pt idx="56">
                  <c:v>2.5255000505100003</c:v>
                </c:pt>
                <c:pt idx="57">
                  <c:v>2.5468333842699997</c:v>
                </c:pt>
                <c:pt idx="58">
                  <c:v>2.5683333846999998</c:v>
                </c:pt>
                <c:pt idx="59">
                  <c:v>2.5898333851299999</c:v>
                </c:pt>
                <c:pt idx="60">
                  <c:v>2.6113333855600001</c:v>
                </c:pt>
                <c:pt idx="61">
                  <c:v>2.6113333855600001</c:v>
                </c:pt>
                <c:pt idx="62">
                  <c:v>2.6113333855600001</c:v>
                </c:pt>
                <c:pt idx="63">
                  <c:v>2.6113333855600001</c:v>
                </c:pt>
                <c:pt idx="64">
                  <c:v>2.6113333855600001</c:v>
                </c:pt>
                <c:pt idx="65">
                  <c:v>2.6113333855600001</c:v>
                </c:pt>
                <c:pt idx="66">
                  <c:v>2.6113333855600001</c:v>
                </c:pt>
                <c:pt idx="67">
                  <c:v>2.6113333855600001</c:v>
                </c:pt>
                <c:pt idx="68">
                  <c:v>2.6113333855600001</c:v>
                </c:pt>
                <c:pt idx="69">
                  <c:v>2.6113333855600001</c:v>
                </c:pt>
                <c:pt idx="70">
                  <c:v>2.6113333855600001</c:v>
                </c:pt>
                <c:pt idx="71">
                  <c:v>2.6113333855600001</c:v>
                </c:pt>
                <c:pt idx="72">
                  <c:v>2.6113333855600001</c:v>
                </c:pt>
                <c:pt idx="73">
                  <c:v>2.6113333855600001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090-46A8-B0E2-FE7FFE12C5B7}"/>
            </c:ext>
          </c:extLst>
        </c:ser>
        <c:ser>
          <c:idx val="1"/>
          <c:order val="1"/>
          <c:tx>
            <c:strRef>
              <c:f>'Misc Chart'!$C$1</c:f>
              <c:strCache>
                <c:ptCount val="1"/>
                <c:pt idx="0">
                  <c:v>Code Section 31676.1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strRef>
              <c:f>'Misc Chart'!$A$2:$A$75</c:f>
              <c:strCache>
                <c:ptCount val="74"/>
                <c:pt idx="0">
                  <c:v>50 Age</c:v>
                </c:pt>
                <c:pt idx="1">
                  <c:v>50 1/4</c:v>
                </c:pt>
                <c:pt idx="2">
                  <c:v>50 1/2</c:v>
                </c:pt>
                <c:pt idx="3">
                  <c:v>50 3/4</c:v>
                </c:pt>
                <c:pt idx="4">
                  <c:v>51</c:v>
                </c:pt>
                <c:pt idx="5">
                  <c:v>51 1/4</c:v>
                </c:pt>
                <c:pt idx="6">
                  <c:v>51 1/2</c:v>
                </c:pt>
                <c:pt idx="7">
                  <c:v>51 3/4</c:v>
                </c:pt>
                <c:pt idx="8">
                  <c:v>52</c:v>
                </c:pt>
                <c:pt idx="9">
                  <c:v>52 1/4</c:v>
                </c:pt>
                <c:pt idx="10">
                  <c:v>52 1/2</c:v>
                </c:pt>
                <c:pt idx="11">
                  <c:v>52 3/4</c:v>
                </c:pt>
                <c:pt idx="12">
                  <c:v>53</c:v>
                </c:pt>
                <c:pt idx="13">
                  <c:v>53 1/4</c:v>
                </c:pt>
                <c:pt idx="14">
                  <c:v>53 1/2</c:v>
                </c:pt>
                <c:pt idx="15">
                  <c:v>53 3/4</c:v>
                </c:pt>
                <c:pt idx="16">
                  <c:v>54</c:v>
                </c:pt>
                <c:pt idx="17">
                  <c:v>54 1/4</c:v>
                </c:pt>
                <c:pt idx="18">
                  <c:v>54 1/2</c:v>
                </c:pt>
                <c:pt idx="19">
                  <c:v>54 3/4</c:v>
                </c:pt>
                <c:pt idx="20">
                  <c:v>55</c:v>
                </c:pt>
                <c:pt idx="21">
                  <c:v>55 1/4</c:v>
                </c:pt>
                <c:pt idx="22">
                  <c:v>55 1/2</c:v>
                </c:pt>
                <c:pt idx="23">
                  <c:v>55 3/4</c:v>
                </c:pt>
                <c:pt idx="24">
                  <c:v>56</c:v>
                </c:pt>
                <c:pt idx="25">
                  <c:v>56 1/4</c:v>
                </c:pt>
                <c:pt idx="26">
                  <c:v>56 1/2</c:v>
                </c:pt>
                <c:pt idx="27">
                  <c:v>56 3/4</c:v>
                </c:pt>
                <c:pt idx="28">
                  <c:v>57</c:v>
                </c:pt>
                <c:pt idx="29">
                  <c:v>57 1/4</c:v>
                </c:pt>
                <c:pt idx="30">
                  <c:v>57 1/2</c:v>
                </c:pt>
                <c:pt idx="31">
                  <c:v>57 3/4</c:v>
                </c:pt>
                <c:pt idx="32">
                  <c:v>58</c:v>
                </c:pt>
                <c:pt idx="33">
                  <c:v>58 1/4</c:v>
                </c:pt>
                <c:pt idx="34">
                  <c:v>58 1/2</c:v>
                </c:pt>
                <c:pt idx="35">
                  <c:v>58 3/4</c:v>
                </c:pt>
                <c:pt idx="36">
                  <c:v>59</c:v>
                </c:pt>
                <c:pt idx="37">
                  <c:v>59 1/4</c:v>
                </c:pt>
                <c:pt idx="38">
                  <c:v>59 1/2</c:v>
                </c:pt>
                <c:pt idx="39">
                  <c:v>59 3/4</c:v>
                </c:pt>
                <c:pt idx="40">
                  <c:v>60</c:v>
                </c:pt>
                <c:pt idx="41">
                  <c:v>60 1/4</c:v>
                </c:pt>
                <c:pt idx="42">
                  <c:v>60 1/2</c:v>
                </c:pt>
                <c:pt idx="43">
                  <c:v>60 3/4</c:v>
                </c:pt>
                <c:pt idx="44">
                  <c:v>61</c:v>
                </c:pt>
                <c:pt idx="45">
                  <c:v>61 1/4</c:v>
                </c:pt>
                <c:pt idx="46">
                  <c:v>61 1/2</c:v>
                </c:pt>
                <c:pt idx="47">
                  <c:v>61 3/4</c:v>
                </c:pt>
                <c:pt idx="48">
                  <c:v>62</c:v>
                </c:pt>
                <c:pt idx="49">
                  <c:v>62 1/4</c:v>
                </c:pt>
                <c:pt idx="50">
                  <c:v>62 1/2</c:v>
                </c:pt>
                <c:pt idx="51">
                  <c:v>62 3/4</c:v>
                </c:pt>
                <c:pt idx="52">
                  <c:v>63</c:v>
                </c:pt>
                <c:pt idx="53">
                  <c:v>63 1/4</c:v>
                </c:pt>
                <c:pt idx="54">
                  <c:v>63 1/2</c:v>
                </c:pt>
                <c:pt idx="55">
                  <c:v>63 3/4</c:v>
                </c:pt>
                <c:pt idx="56">
                  <c:v>64</c:v>
                </c:pt>
                <c:pt idx="57">
                  <c:v>64 1/4</c:v>
                </c:pt>
                <c:pt idx="58">
                  <c:v>64 1/2</c:v>
                </c:pt>
                <c:pt idx="59">
                  <c:v>64 3/4</c:v>
                </c:pt>
                <c:pt idx="60">
                  <c:v>65</c:v>
                </c:pt>
                <c:pt idx="61">
                  <c:v>65 1/4</c:v>
                </c:pt>
                <c:pt idx="62">
                  <c:v>65 1/2</c:v>
                </c:pt>
                <c:pt idx="63">
                  <c:v>65 3/4</c:v>
                </c:pt>
                <c:pt idx="64">
                  <c:v>66    </c:v>
                </c:pt>
                <c:pt idx="65">
                  <c:v>66 1/4</c:v>
                </c:pt>
                <c:pt idx="66">
                  <c:v>66 1/2</c:v>
                </c:pt>
                <c:pt idx="67">
                  <c:v>66 3/4</c:v>
                </c:pt>
                <c:pt idx="68">
                  <c:v>67 &amp; over</c:v>
                </c:pt>
                <c:pt idx="69">
                  <c:v>67 1/4</c:v>
                </c:pt>
                <c:pt idx="70">
                  <c:v>67 1/2</c:v>
                </c:pt>
                <c:pt idx="71">
                  <c:v>67 3/4</c:v>
                </c:pt>
                <c:pt idx="72">
                  <c:v>68    </c:v>
                </c:pt>
                <c:pt idx="73">
                  <c:v>68 1/4</c:v>
                </c:pt>
              </c:strCache>
            </c:strRef>
          </c:cat>
          <c:val>
            <c:numRef>
              <c:f>'Misc Chart'!$C$2:$C$75</c:f>
              <c:numCache>
                <c:formatCode>0.00</c:formatCode>
                <c:ptCount val="74"/>
                <c:pt idx="0">
                  <c:v>1.1818333569699999</c:v>
                </c:pt>
                <c:pt idx="1">
                  <c:v>1.19716669061</c:v>
                </c:pt>
                <c:pt idx="2">
                  <c:v>1.2123333575799999</c:v>
                </c:pt>
                <c:pt idx="3">
                  <c:v>1.2276666912200001</c:v>
                </c:pt>
                <c:pt idx="4">
                  <c:v>1.24283335819</c:v>
                </c:pt>
                <c:pt idx="5">
                  <c:v>1.2578333584900001</c:v>
                </c:pt>
                <c:pt idx="6">
                  <c:v>1.27283335879</c:v>
                </c:pt>
                <c:pt idx="7">
                  <c:v>1.28766669242</c:v>
                </c:pt>
                <c:pt idx="8">
                  <c:v>1.3026666927199999</c:v>
                </c:pt>
                <c:pt idx="9">
                  <c:v>1.3178333596899998</c:v>
                </c:pt>
                <c:pt idx="10">
                  <c:v>1.3331666933300002</c:v>
                </c:pt>
                <c:pt idx="11">
                  <c:v>1.3483333603000001</c:v>
                </c:pt>
                <c:pt idx="12">
                  <c:v>1.36350002727</c:v>
                </c:pt>
                <c:pt idx="13">
                  <c:v>1.37916669425</c:v>
                </c:pt>
                <c:pt idx="14">
                  <c:v>1.3948333612299999</c:v>
                </c:pt>
                <c:pt idx="15">
                  <c:v>1.4103333615399998</c:v>
                </c:pt>
                <c:pt idx="16">
                  <c:v>1.4260000285200001</c:v>
                </c:pt>
                <c:pt idx="17">
                  <c:v>1.44266669552</c:v>
                </c:pt>
                <c:pt idx="18">
                  <c:v>1.4591666958499998</c:v>
                </c:pt>
                <c:pt idx="19">
                  <c:v>1.4758333628499998</c:v>
                </c:pt>
                <c:pt idx="20">
                  <c:v>1.49233336318</c:v>
                </c:pt>
                <c:pt idx="21">
                  <c:v>1.51016669687</c:v>
                </c:pt>
                <c:pt idx="22">
                  <c:v>1.5280000305599999</c:v>
                </c:pt>
                <c:pt idx="23">
                  <c:v>1.54583336425</c:v>
                </c:pt>
                <c:pt idx="24">
                  <c:v>1.56366669794</c:v>
                </c:pt>
                <c:pt idx="25">
                  <c:v>1.5830000316599999</c:v>
                </c:pt>
                <c:pt idx="26">
                  <c:v>1.60233336538</c:v>
                </c:pt>
                <c:pt idx="27">
                  <c:v>1.6216666990999999</c:v>
                </c:pt>
                <c:pt idx="28">
                  <c:v>1.6410000328200001</c:v>
                </c:pt>
                <c:pt idx="29">
                  <c:v>1.66200003324</c:v>
                </c:pt>
                <c:pt idx="30">
                  <c:v>1.6830000336599999</c:v>
                </c:pt>
                <c:pt idx="31">
                  <c:v>1.7040000340799999</c:v>
                </c:pt>
                <c:pt idx="32">
                  <c:v>1.7250000344999998</c:v>
                </c:pt>
                <c:pt idx="33">
                  <c:v>1.7478333682899998</c:v>
                </c:pt>
                <c:pt idx="34">
                  <c:v>1.77083336875</c:v>
                </c:pt>
                <c:pt idx="35">
                  <c:v>1.7936667025399999</c:v>
                </c:pt>
                <c:pt idx="36">
                  <c:v>1.8165000363300001</c:v>
                </c:pt>
                <c:pt idx="37">
                  <c:v>1.8415000368299999</c:v>
                </c:pt>
                <c:pt idx="38">
                  <c:v>1.8665000373299998</c:v>
                </c:pt>
                <c:pt idx="39">
                  <c:v>1.89150003783</c:v>
                </c:pt>
                <c:pt idx="40">
                  <c:v>1.9166667049999997</c:v>
                </c:pt>
                <c:pt idx="41">
                  <c:v>1.9351667053699999</c:v>
                </c:pt>
                <c:pt idx="42">
                  <c:v>1.9538333724099997</c:v>
                </c:pt>
                <c:pt idx="43">
                  <c:v>1.9725000394499999</c:v>
                </c:pt>
                <c:pt idx="44">
                  <c:v>1.99116670649</c:v>
                </c:pt>
                <c:pt idx="45">
                  <c:v>2.01616670699</c:v>
                </c:pt>
                <c:pt idx="46">
                  <c:v>2.04116670749</c:v>
                </c:pt>
                <c:pt idx="47">
                  <c:v>2.0663333746600001</c:v>
                </c:pt>
                <c:pt idx="48">
                  <c:v>2.0913333751599996</c:v>
                </c:pt>
                <c:pt idx="49">
                  <c:v>2.1178333756899996</c:v>
                </c:pt>
                <c:pt idx="50">
                  <c:v>2.1445000428899998</c:v>
                </c:pt>
                <c:pt idx="51">
                  <c:v>2.1710000434199999</c:v>
                </c:pt>
                <c:pt idx="52">
                  <c:v>2.1976667106200001</c:v>
                </c:pt>
                <c:pt idx="53">
                  <c:v>2.2258333778499999</c:v>
                </c:pt>
                <c:pt idx="54">
                  <c:v>2.2541667117499999</c:v>
                </c:pt>
                <c:pt idx="55">
                  <c:v>2.28250004565</c:v>
                </c:pt>
                <c:pt idx="56">
                  <c:v>2.31083337955</c:v>
                </c:pt>
                <c:pt idx="57">
                  <c:v>2.3411667134899998</c:v>
                </c:pt>
                <c:pt idx="58">
                  <c:v>2.3715000474300001</c:v>
                </c:pt>
                <c:pt idx="59">
                  <c:v>2.4018333813699999</c:v>
                </c:pt>
                <c:pt idx="60">
                  <c:v>2.4321667153100002</c:v>
                </c:pt>
                <c:pt idx="61">
                  <c:v>2.4321667153100002</c:v>
                </c:pt>
                <c:pt idx="62">
                  <c:v>2.4321667153100002</c:v>
                </c:pt>
                <c:pt idx="63">
                  <c:v>2.4321667153100002</c:v>
                </c:pt>
                <c:pt idx="64">
                  <c:v>2.4321667153100002</c:v>
                </c:pt>
                <c:pt idx="65">
                  <c:v>2.4321667153100002</c:v>
                </c:pt>
                <c:pt idx="66">
                  <c:v>2.4321667153100002</c:v>
                </c:pt>
                <c:pt idx="67">
                  <c:v>2.4321667153100002</c:v>
                </c:pt>
                <c:pt idx="68">
                  <c:v>2.4321667153100002</c:v>
                </c:pt>
                <c:pt idx="69">
                  <c:v>2.4321667153100002</c:v>
                </c:pt>
                <c:pt idx="70">
                  <c:v>2.4321667153100002</c:v>
                </c:pt>
                <c:pt idx="71">
                  <c:v>2.4321667153100002</c:v>
                </c:pt>
                <c:pt idx="72">
                  <c:v>2.4321667153100002</c:v>
                </c:pt>
                <c:pt idx="73">
                  <c:v>2.4321667153100002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090-46A8-B0E2-FE7FFE12C5B7}"/>
            </c:ext>
          </c:extLst>
        </c:ser>
        <c:ser>
          <c:idx val="2"/>
          <c:order val="2"/>
          <c:tx>
            <c:strRef>
              <c:f>'Misc Chart'!$D$1</c:f>
              <c:strCache>
                <c:ptCount val="1"/>
                <c:pt idx="0">
                  <c:v>PEPRA Code Section 7522.20</c:v>
                </c:pt>
              </c:strCache>
            </c:strRef>
          </c:tx>
          <c:marker>
            <c:symbol val="none"/>
          </c:marker>
          <c:cat>
            <c:strRef>
              <c:f>'Misc Chart'!$A$2:$A$75</c:f>
              <c:strCache>
                <c:ptCount val="74"/>
                <c:pt idx="0">
                  <c:v>50 Age</c:v>
                </c:pt>
                <c:pt idx="1">
                  <c:v>50 1/4</c:v>
                </c:pt>
                <c:pt idx="2">
                  <c:v>50 1/2</c:v>
                </c:pt>
                <c:pt idx="3">
                  <c:v>50 3/4</c:v>
                </c:pt>
                <c:pt idx="4">
                  <c:v>51</c:v>
                </c:pt>
                <c:pt idx="5">
                  <c:v>51 1/4</c:v>
                </c:pt>
                <c:pt idx="6">
                  <c:v>51 1/2</c:v>
                </c:pt>
                <c:pt idx="7">
                  <c:v>51 3/4</c:v>
                </c:pt>
                <c:pt idx="8">
                  <c:v>52</c:v>
                </c:pt>
                <c:pt idx="9">
                  <c:v>52 1/4</c:v>
                </c:pt>
                <c:pt idx="10">
                  <c:v>52 1/2</c:v>
                </c:pt>
                <c:pt idx="11">
                  <c:v>52 3/4</c:v>
                </c:pt>
                <c:pt idx="12">
                  <c:v>53</c:v>
                </c:pt>
                <c:pt idx="13">
                  <c:v>53 1/4</c:v>
                </c:pt>
                <c:pt idx="14">
                  <c:v>53 1/2</c:v>
                </c:pt>
                <c:pt idx="15">
                  <c:v>53 3/4</c:v>
                </c:pt>
                <c:pt idx="16">
                  <c:v>54</c:v>
                </c:pt>
                <c:pt idx="17">
                  <c:v>54 1/4</c:v>
                </c:pt>
                <c:pt idx="18">
                  <c:v>54 1/2</c:v>
                </c:pt>
                <c:pt idx="19">
                  <c:v>54 3/4</c:v>
                </c:pt>
                <c:pt idx="20">
                  <c:v>55</c:v>
                </c:pt>
                <c:pt idx="21">
                  <c:v>55 1/4</c:v>
                </c:pt>
                <c:pt idx="22">
                  <c:v>55 1/2</c:v>
                </c:pt>
                <c:pt idx="23">
                  <c:v>55 3/4</c:v>
                </c:pt>
                <c:pt idx="24">
                  <c:v>56</c:v>
                </c:pt>
                <c:pt idx="25">
                  <c:v>56 1/4</c:v>
                </c:pt>
                <c:pt idx="26">
                  <c:v>56 1/2</c:v>
                </c:pt>
                <c:pt idx="27">
                  <c:v>56 3/4</c:v>
                </c:pt>
                <c:pt idx="28">
                  <c:v>57</c:v>
                </c:pt>
                <c:pt idx="29">
                  <c:v>57 1/4</c:v>
                </c:pt>
                <c:pt idx="30">
                  <c:v>57 1/2</c:v>
                </c:pt>
                <c:pt idx="31">
                  <c:v>57 3/4</c:v>
                </c:pt>
                <c:pt idx="32">
                  <c:v>58</c:v>
                </c:pt>
                <c:pt idx="33">
                  <c:v>58 1/4</c:v>
                </c:pt>
                <c:pt idx="34">
                  <c:v>58 1/2</c:v>
                </c:pt>
                <c:pt idx="35">
                  <c:v>58 3/4</c:v>
                </c:pt>
                <c:pt idx="36">
                  <c:v>59</c:v>
                </c:pt>
                <c:pt idx="37">
                  <c:v>59 1/4</c:v>
                </c:pt>
                <c:pt idx="38">
                  <c:v>59 1/2</c:v>
                </c:pt>
                <c:pt idx="39">
                  <c:v>59 3/4</c:v>
                </c:pt>
                <c:pt idx="40">
                  <c:v>60</c:v>
                </c:pt>
                <c:pt idx="41">
                  <c:v>60 1/4</c:v>
                </c:pt>
                <c:pt idx="42">
                  <c:v>60 1/2</c:v>
                </c:pt>
                <c:pt idx="43">
                  <c:v>60 3/4</c:v>
                </c:pt>
                <c:pt idx="44">
                  <c:v>61</c:v>
                </c:pt>
                <c:pt idx="45">
                  <c:v>61 1/4</c:v>
                </c:pt>
                <c:pt idx="46">
                  <c:v>61 1/2</c:v>
                </c:pt>
                <c:pt idx="47">
                  <c:v>61 3/4</c:v>
                </c:pt>
                <c:pt idx="48">
                  <c:v>62</c:v>
                </c:pt>
                <c:pt idx="49">
                  <c:v>62 1/4</c:v>
                </c:pt>
                <c:pt idx="50">
                  <c:v>62 1/2</c:v>
                </c:pt>
                <c:pt idx="51">
                  <c:v>62 3/4</c:v>
                </c:pt>
                <c:pt idx="52">
                  <c:v>63</c:v>
                </c:pt>
                <c:pt idx="53">
                  <c:v>63 1/4</c:v>
                </c:pt>
                <c:pt idx="54">
                  <c:v>63 1/2</c:v>
                </c:pt>
                <c:pt idx="55">
                  <c:v>63 3/4</c:v>
                </c:pt>
                <c:pt idx="56">
                  <c:v>64</c:v>
                </c:pt>
                <c:pt idx="57">
                  <c:v>64 1/4</c:v>
                </c:pt>
                <c:pt idx="58">
                  <c:v>64 1/2</c:v>
                </c:pt>
                <c:pt idx="59">
                  <c:v>64 3/4</c:v>
                </c:pt>
                <c:pt idx="60">
                  <c:v>65</c:v>
                </c:pt>
                <c:pt idx="61">
                  <c:v>65 1/4</c:v>
                </c:pt>
                <c:pt idx="62">
                  <c:v>65 1/2</c:v>
                </c:pt>
                <c:pt idx="63">
                  <c:v>65 3/4</c:v>
                </c:pt>
                <c:pt idx="64">
                  <c:v>66    </c:v>
                </c:pt>
                <c:pt idx="65">
                  <c:v>66 1/4</c:v>
                </c:pt>
                <c:pt idx="66">
                  <c:v>66 1/2</c:v>
                </c:pt>
                <c:pt idx="67">
                  <c:v>66 3/4</c:v>
                </c:pt>
                <c:pt idx="68">
                  <c:v>67 &amp; over</c:v>
                </c:pt>
                <c:pt idx="69">
                  <c:v>67 1/4</c:v>
                </c:pt>
                <c:pt idx="70">
                  <c:v>67 1/2</c:v>
                </c:pt>
                <c:pt idx="71">
                  <c:v>67 3/4</c:v>
                </c:pt>
                <c:pt idx="72">
                  <c:v>68    </c:v>
                </c:pt>
                <c:pt idx="73">
                  <c:v>68 1/4</c:v>
                </c:pt>
              </c:strCache>
            </c:strRef>
          </c:cat>
          <c:val>
            <c:numRef>
              <c:f>'Misc Chart'!$D$2:$D$75</c:f>
              <c:numCache>
                <c:formatCode>0.00</c:formatCode>
                <c:ptCount val="74"/>
                <c:pt idx="8">
                  <c:v>1.0000000000000036</c:v>
                </c:pt>
                <c:pt idx="9">
                  <c:v>1.0250000000000035</c:v>
                </c:pt>
                <c:pt idx="10">
                  <c:v>1.0500000000000034</c:v>
                </c:pt>
                <c:pt idx="11">
                  <c:v>1.0750000000000033</c:v>
                </c:pt>
                <c:pt idx="12">
                  <c:v>1.1000000000000032</c:v>
                </c:pt>
                <c:pt idx="13">
                  <c:v>1.1250000000000031</c:v>
                </c:pt>
                <c:pt idx="14">
                  <c:v>1.150000000000003</c:v>
                </c:pt>
                <c:pt idx="15">
                  <c:v>1.1750000000000029</c:v>
                </c:pt>
                <c:pt idx="16">
                  <c:v>1.2000000000000028</c:v>
                </c:pt>
                <c:pt idx="17">
                  <c:v>1.2250000000000028</c:v>
                </c:pt>
                <c:pt idx="18">
                  <c:v>1.2500000000000027</c:v>
                </c:pt>
                <c:pt idx="19">
                  <c:v>1.2750000000000026</c:v>
                </c:pt>
                <c:pt idx="20">
                  <c:v>1.3000000000000025</c:v>
                </c:pt>
                <c:pt idx="21">
                  <c:v>1.3250000000000024</c:v>
                </c:pt>
                <c:pt idx="22">
                  <c:v>1.3500000000000023</c:v>
                </c:pt>
                <c:pt idx="23">
                  <c:v>1.3750000000000022</c:v>
                </c:pt>
                <c:pt idx="24">
                  <c:v>1.4000000000000021</c:v>
                </c:pt>
                <c:pt idx="25">
                  <c:v>1.425000000000002</c:v>
                </c:pt>
                <c:pt idx="26">
                  <c:v>1.450000000000002</c:v>
                </c:pt>
                <c:pt idx="27">
                  <c:v>1.4750000000000019</c:v>
                </c:pt>
                <c:pt idx="28">
                  <c:v>1.5000000000000018</c:v>
                </c:pt>
                <c:pt idx="29">
                  <c:v>1.5250000000000017</c:v>
                </c:pt>
                <c:pt idx="30">
                  <c:v>1.5500000000000016</c:v>
                </c:pt>
                <c:pt idx="31">
                  <c:v>1.5750000000000015</c:v>
                </c:pt>
                <c:pt idx="32">
                  <c:v>1.6000000000000014</c:v>
                </c:pt>
                <c:pt idx="33">
                  <c:v>1.6250000000000013</c:v>
                </c:pt>
                <c:pt idx="34">
                  <c:v>1.6500000000000012</c:v>
                </c:pt>
                <c:pt idx="35">
                  <c:v>1.6750000000000012</c:v>
                </c:pt>
                <c:pt idx="36">
                  <c:v>1.7000000000000011</c:v>
                </c:pt>
                <c:pt idx="37">
                  <c:v>1.725000000000001</c:v>
                </c:pt>
                <c:pt idx="38">
                  <c:v>1.7500000000000009</c:v>
                </c:pt>
                <c:pt idx="39">
                  <c:v>1.7750000000000008</c:v>
                </c:pt>
                <c:pt idx="40">
                  <c:v>1.8000000000000007</c:v>
                </c:pt>
                <c:pt idx="41">
                  <c:v>1.8250000000000006</c:v>
                </c:pt>
                <c:pt idx="42">
                  <c:v>1.8500000000000005</c:v>
                </c:pt>
                <c:pt idx="43">
                  <c:v>1.8750000000000004</c:v>
                </c:pt>
                <c:pt idx="44">
                  <c:v>1.9000000000000004</c:v>
                </c:pt>
                <c:pt idx="45">
                  <c:v>1.9250000000000003</c:v>
                </c:pt>
                <c:pt idx="46">
                  <c:v>1.9500000000000002</c:v>
                </c:pt>
                <c:pt idx="47">
                  <c:v>1.9750000000000001</c:v>
                </c:pt>
                <c:pt idx="48">
                  <c:v>2</c:v>
                </c:pt>
                <c:pt idx="49">
                  <c:v>2.0249999999999999</c:v>
                </c:pt>
                <c:pt idx="50">
                  <c:v>2.0499999999999998</c:v>
                </c:pt>
                <c:pt idx="51">
                  <c:v>2.0749999999999997</c:v>
                </c:pt>
                <c:pt idx="52">
                  <c:v>2.0999999999999996</c:v>
                </c:pt>
                <c:pt idx="53">
                  <c:v>2.1249999999999996</c:v>
                </c:pt>
                <c:pt idx="54">
                  <c:v>2.1499999999999995</c:v>
                </c:pt>
                <c:pt idx="55">
                  <c:v>2.1749999999999994</c:v>
                </c:pt>
                <c:pt idx="56">
                  <c:v>2.1999999999999993</c:v>
                </c:pt>
                <c:pt idx="57">
                  <c:v>2.2249999999999992</c:v>
                </c:pt>
                <c:pt idx="58">
                  <c:v>2.2499999999999991</c:v>
                </c:pt>
                <c:pt idx="59">
                  <c:v>2.274999999999999</c:v>
                </c:pt>
                <c:pt idx="60">
                  <c:v>2.2999999999999989</c:v>
                </c:pt>
                <c:pt idx="61">
                  <c:v>2.3249999999999988</c:v>
                </c:pt>
                <c:pt idx="62">
                  <c:v>2.3499999999999988</c:v>
                </c:pt>
                <c:pt idx="63">
                  <c:v>2.3749999999999987</c:v>
                </c:pt>
                <c:pt idx="64">
                  <c:v>2.3999999999999986</c:v>
                </c:pt>
                <c:pt idx="65">
                  <c:v>2.4249999999999985</c:v>
                </c:pt>
                <c:pt idx="66">
                  <c:v>2.4499999999999984</c:v>
                </c:pt>
                <c:pt idx="67">
                  <c:v>2.4749999999999983</c:v>
                </c:pt>
                <c:pt idx="68">
                  <c:v>2.4999999999999982</c:v>
                </c:pt>
                <c:pt idx="69">
                  <c:v>2.4999999999999982</c:v>
                </c:pt>
                <c:pt idx="70">
                  <c:v>2.4999999999999982</c:v>
                </c:pt>
                <c:pt idx="71">
                  <c:v>2.4999999999999982</c:v>
                </c:pt>
                <c:pt idx="72">
                  <c:v>2.4999999999999982</c:v>
                </c:pt>
                <c:pt idx="73">
                  <c:v>2.4999999999999982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090-46A8-B0E2-FE7FFE12C5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7169152"/>
        <c:axId val="137170944"/>
      </c:lineChart>
      <c:catAx>
        <c:axId val="13716915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37170944"/>
        <c:crosses val="autoZero"/>
        <c:auto val="1"/>
        <c:lblAlgn val="ctr"/>
        <c:lblOffset val="100"/>
        <c:tickLblSkip val="4"/>
        <c:tickMarkSkip val="1"/>
        <c:noMultiLvlLbl val="0"/>
      </c:catAx>
      <c:valAx>
        <c:axId val="137170944"/>
        <c:scaling>
          <c:orientation val="minMax"/>
          <c:max val="3"/>
          <c:min val="1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</a:t>
                </a:r>
                <a:r>
                  <a:rPr lang="en-US" baseline="0"/>
                  <a:t> of Pay</a:t>
                </a:r>
                <a:endParaRPr lang="en-US"/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crossAx val="137169152"/>
        <c:crosses val="autoZero"/>
        <c:crossBetween val="between"/>
        <c:majorUnit val="0.5"/>
      </c:valAx>
    </c:plotArea>
    <c:legend>
      <c:legendPos val="b"/>
      <c:layout>
        <c:manualLayout>
          <c:xMode val="edge"/>
          <c:yMode val="edge"/>
          <c:x val="0.1198939118624158"/>
          <c:y val="0.85502379047538846"/>
          <c:w val="0.79983921590220808"/>
          <c:h val="0.12358583519306077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 orientation="landscape" horizontalDpi="1200" verticalDpi="120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Safety Members</a:t>
            </a:r>
          </a:p>
        </c:rich>
      </c:tx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3312872387301952"/>
          <c:y val="0.15000912319115192"/>
          <c:w val="0.82423031975017724"/>
          <c:h val="0.55021067553721559"/>
        </c:manualLayout>
      </c:layout>
      <c:lineChart>
        <c:grouping val="standard"/>
        <c:varyColors val="0"/>
        <c:ser>
          <c:idx val="0"/>
          <c:order val="0"/>
          <c:tx>
            <c:strRef>
              <c:f>'Safety Chart'!$B$1</c:f>
              <c:strCache>
                <c:ptCount val="1"/>
                <c:pt idx="0">
                  <c:v>Safety Code Section 31664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strRef>
              <c:f>'Safety Chart'!$A$2:$A$71</c:f>
              <c:strCache>
                <c:ptCount val="70"/>
                <c:pt idx="0">
                  <c:v>41 Age</c:v>
                </c:pt>
                <c:pt idx="1">
                  <c:v>41 1/4</c:v>
                </c:pt>
                <c:pt idx="2">
                  <c:v>41 1/2</c:v>
                </c:pt>
                <c:pt idx="3">
                  <c:v>41 3/4</c:v>
                </c:pt>
                <c:pt idx="4">
                  <c:v>42</c:v>
                </c:pt>
                <c:pt idx="5">
                  <c:v>42 1/4</c:v>
                </c:pt>
                <c:pt idx="6">
                  <c:v>42 1/2</c:v>
                </c:pt>
                <c:pt idx="7">
                  <c:v>42 3/4</c:v>
                </c:pt>
                <c:pt idx="8">
                  <c:v>43</c:v>
                </c:pt>
                <c:pt idx="9">
                  <c:v>43 1/4</c:v>
                </c:pt>
                <c:pt idx="10">
                  <c:v>43 1/2</c:v>
                </c:pt>
                <c:pt idx="11">
                  <c:v>43 3/4</c:v>
                </c:pt>
                <c:pt idx="12">
                  <c:v>44</c:v>
                </c:pt>
                <c:pt idx="13">
                  <c:v>44 1/4</c:v>
                </c:pt>
                <c:pt idx="14">
                  <c:v>44 1/2</c:v>
                </c:pt>
                <c:pt idx="15">
                  <c:v>44 3/4</c:v>
                </c:pt>
                <c:pt idx="16">
                  <c:v>45</c:v>
                </c:pt>
                <c:pt idx="17">
                  <c:v>45 1/4</c:v>
                </c:pt>
                <c:pt idx="18">
                  <c:v>45 1/2</c:v>
                </c:pt>
                <c:pt idx="19">
                  <c:v>45 3/4</c:v>
                </c:pt>
                <c:pt idx="20">
                  <c:v>46</c:v>
                </c:pt>
                <c:pt idx="21">
                  <c:v>46 1/4</c:v>
                </c:pt>
                <c:pt idx="22">
                  <c:v>46 1/2</c:v>
                </c:pt>
                <c:pt idx="23">
                  <c:v>46 3/4</c:v>
                </c:pt>
                <c:pt idx="24">
                  <c:v>47</c:v>
                </c:pt>
                <c:pt idx="25">
                  <c:v>47 1/4</c:v>
                </c:pt>
                <c:pt idx="26">
                  <c:v>47 1/2</c:v>
                </c:pt>
                <c:pt idx="27">
                  <c:v>47 3/4</c:v>
                </c:pt>
                <c:pt idx="28">
                  <c:v>48</c:v>
                </c:pt>
                <c:pt idx="29">
                  <c:v>48 1/4</c:v>
                </c:pt>
                <c:pt idx="30">
                  <c:v>48 1/2</c:v>
                </c:pt>
                <c:pt idx="31">
                  <c:v>48 3/4</c:v>
                </c:pt>
                <c:pt idx="32">
                  <c:v>49</c:v>
                </c:pt>
                <c:pt idx="33">
                  <c:v>49 1/4</c:v>
                </c:pt>
                <c:pt idx="34">
                  <c:v>49 1/2</c:v>
                </c:pt>
                <c:pt idx="35">
                  <c:v>49 3/4</c:v>
                </c:pt>
                <c:pt idx="36">
                  <c:v>50</c:v>
                </c:pt>
                <c:pt idx="37">
                  <c:v>50 1/4</c:v>
                </c:pt>
                <c:pt idx="38">
                  <c:v>50 1/2</c:v>
                </c:pt>
                <c:pt idx="39">
                  <c:v>50 3/4</c:v>
                </c:pt>
                <c:pt idx="40">
                  <c:v>51</c:v>
                </c:pt>
                <c:pt idx="41">
                  <c:v>51 1/4</c:v>
                </c:pt>
                <c:pt idx="42">
                  <c:v>51 1/2</c:v>
                </c:pt>
                <c:pt idx="43">
                  <c:v>51 3/4</c:v>
                </c:pt>
                <c:pt idx="44">
                  <c:v>52</c:v>
                </c:pt>
                <c:pt idx="45">
                  <c:v>52 1/4</c:v>
                </c:pt>
                <c:pt idx="46">
                  <c:v>52 1/2</c:v>
                </c:pt>
                <c:pt idx="47">
                  <c:v>52 3/4</c:v>
                </c:pt>
                <c:pt idx="48">
                  <c:v>53</c:v>
                </c:pt>
                <c:pt idx="49">
                  <c:v>53 1/4</c:v>
                </c:pt>
                <c:pt idx="50">
                  <c:v>53 1/2</c:v>
                </c:pt>
                <c:pt idx="51">
                  <c:v>53 3/4</c:v>
                </c:pt>
                <c:pt idx="52">
                  <c:v>54</c:v>
                </c:pt>
                <c:pt idx="53">
                  <c:v>54 1/4</c:v>
                </c:pt>
                <c:pt idx="54">
                  <c:v>54 1/2</c:v>
                </c:pt>
                <c:pt idx="55">
                  <c:v>54 3/4</c:v>
                </c:pt>
                <c:pt idx="56">
                  <c:v>55</c:v>
                </c:pt>
                <c:pt idx="57">
                  <c:v>55 1/4</c:v>
                </c:pt>
                <c:pt idx="58">
                  <c:v>55 1/2</c:v>
                </c:pt>
                <c:pt idx="59">
                  <c:v>55 3/4</c:v>
                </c:pt>
                <c:pt idx="60">
                  <c:v>56</c:v>
                </c:pt>
                <c:pt idx="61">
                  <c:v>56 1/4</c:v>
                </c:pt>
                <c:pt idx="62">
                  <c:v>56 1/2</c:v>
                </c:pt>
                <c:pt idx="63">
                  <c:v>56 3/4</c:v>
                </c:pt>
                <c:pt idx="64">
                  <c:v>57
&amp;
over</c:v>
                </c:pt>
                <c:pt idx="65">
                  <c:v>57 1/4</c:v>
                </c:pt>
                <c:pt idx="66">
                  <c:v>57 1/2</c:v>
                </c:pt>
                <c:pt idx="67">
                  <c:v>57 3/4</c:v>
                </c:pt>
                <c:pt idx="68">
                  <c:v>58    </c:v>
                </c:pt>
                <c:pt idx="69">
                  <c:v>58 1/4</c:v>
                </c:pt>
              </c:strCache>
            </c:strRef>
          </c:cat>
          <c:val>
            <c:numRef>
              <c:f>'Safety Chart'!$B$2:$B$71</c:f>
              <c:numCache>
                <c:formatCode>0.00</c:formatCode>
                <c:ptCount val="70"/>
                <c:pt idx="0">
                  <c:v>1.2516</c:v>
                </c:pt>
                <c:pt idx="1">
                  <c:v>1.27</c:v>
                </c:pt>
                <c:pt idx="2">
                  <c:v>1.2884</c:v>
                </c:pt>
                <c:pt idx="3">
                  <c:v>1.3066</c:v>
                </c:pt>
                <c:pt idx="4">
                  <c:v>1.325</c:v>
                </c:pt>
                <c:pt idx="5">
                  <c:v>1.3440000000000001</c:v>
                </c:pt>
                <c:pt idx="6">
                  <c:v>1.3628</c:v>
                </c:pt>
                <c:pt idx="7">
                  <c:v>1.3817999999999999</c:v>
                </c:pt>
                <c:pt idx="8">
                  <c:v>1.4008</c:v>
                </c:pt>
                <c:pt idx="9">
                  <c:v>1.4204000000000001</c:v>
                </c:pt>
                <c:pt idx="10">
                  <c:v>1.44</c:v>
                </c:pt>
                <c:pt idx="11">
                  <c:v>1.4598</c:v>
                </c:pt>
                <c:pt idx="12">
                  <c:v>1.4794</c:v>
                </c:pt>
                <c:pt idx="13">
                  <c:v>1.4998</c:v>
                </c:pt>
                <c:pt idx="14">
                  <c:v>1.5202</c:v>
                </c:pt>
                <c:pt idx="15">
                  <c:v>1.5406</c:v>
                </c:pt>
                <c:pt idx="16">
                  <c:v>1.5609999999999999</c:v>
                </c:pt>
                <c:pt idx="17">
                  <c:v>1.5820000000000001</c:v>
                </c:pt>
                <c:pt idx="18">
                  <c:v>1.6032</c:v>
                </c:pt>
                <c:pt idx="19">
                  <c:v>1.6242000000000001</c:v>
                </c:pt>
                <c:pt idx="20">
                  <c:v>1.6452</c:v>
                </c:pt>
                <c:pt idx="21">
                  <c:v>1.6677999999999999</c:v>
                </c:pt>
                <c:pt idx="22">
                  <c:v>1.6903999999999999</c:v>
                </c:pt>
                <c:pt idx="23">
                  <c:v>1.7132000000000001</c:v>
                </c:pt>
                <c:pt idx="24">
                  <c:v>1.7356</c:v>
                </c:pt>
                <c:pt idx="25">
                  <c:v>1.756</c:v>
                </c:pt>
                <c:pt idx="26">
                  <c:v>1.7764</c:v>
                </c:pt>
                <c:pt idx="27">
                  <c:v>1.7966</c:v>
                </c:pt>
                <c:pt idx="28">
                  <c:v>1.8169999999999999</c:v>
                </c:pt>
                <c:pt idx="29">
                  <c:v>1.8388</c:v>
                </c:pt>
                <c:pt idx="30">
                  <c:v>1.8608</c:v>
                </c:pt>
                <c:pt idx="31">
                  <c:v>1.8826000000000001</c:v>
                </c:pt>
                <c:pt idx="32">
                  <c:v>1.9044000000000001</c:v>
                </c:pt>
                <c:pt idx="33">
                  <c:v>1.9281999999999999</c:v>
                </c:pt>
                <c:pt idx="34">
                  <c:v>1.9521999999999999</c:v>
                </c:pt>
                <c:pt idx="35">
                  <c:v>1.976</c:v>
                </c:pt>
                <c:pt idx="36">
                  <c:v>2</c:v>
                </c:pt>
                <c:pt idx="37">
                  <c:v>2.0259999999999998</c:v>
                </c:pt>
                <c:pt idx="38">
                  <c:v>2.0518000000000001</c:v>
                </c:pt>
                <c:pt idx="39">
                  <c:v>2.0773999999999999</c:v>
                </c:pt>
                <c:pt idx="40">
                  <c:v>2.1032000000000002</c:v>
                </c:pt>
                <c:pt idx="41">
                  <c:v>2.1312000000000002</c:v>
                </c:pt>
                <c:pt idx="42">
                  <c:v>2.1591999999999998</c:v>
                </c:pt>
                <c:pt idx="43">
                  <c:v>2.1873999999999998</c:v>
                </c:pt>
                <c:pt idx="44">
                  <c:v>2.2155999999999998</c:v>
                </c:pt>
                <c:pt idx="45">
                  <c:v>2.2462</c:v>
                </c:pt>
                <c:pt idx="46">
                  <c:v>2.2768000000000002</c:v>
                </c:pt>
                <c:pt idx="47">
                  <c:v>2.3075999999999999</c:v>
                </c:pt>
                <c:pt idx="48">
                  <c:v>2.3384</c:v>
                </c:pt>
                <c:pt idx="49">
                  <c:v>2.3717999999999999</c:v>
                </c:pt>
                <c:pt idx="50">
                  <c:v>2.4056000000000002</c:v>
                </c:pt>
                <c:pt idx="51">
                  <c:v>2.4390000000000001</c:v>
                </c:pt>
                <c:pt idx="52">
                  <c:v>2.4731999999999998</c:v>
                </c:pt>
                <c:pt idx="53">
                  <c:v>2.5093999999999999</c:v>
                </c:pt>
                <c:pt idx="54">
                  <c:v>2.5459999999999998</c:v>
                </c:pt>
                <c:pt idx="55">
                  <c:v>2.5830000000000002</c:v>
                </c:pt>
                <c:pt idx="56">
                  <c:v>2.6198000000000001</c:v>
                </c:pt>
                <c:pt idx="57">
                  <c:v>2.6198000000000001</c:v>
                </c:pt>
                <c:pt idx="58">
                  <c:v>2.6198000000000001</c:v>
                </c:pt>
                <c:pt idx="59">
                  <c:v>2.6198000000000001</c:v>
                </c:pt>
                <c:pt idx="60">
                  <c:v>2.6198000000000001</c:v>
                </c:pt>
                <c:pt idx="61">
                  <c:v>2.6198000000000001</c:v>
                </c:pt>
                <c:pt idx="62">
                  <c:v>2.6198000000000001</c:v>
                </c:pt>
                <c:pt idx="63">
                  <c:v>2.6198000000000001</c:v>
                </c:pt>
                <c:pt idx="64">
                  <c:v>2.6198000000000001</c:v>
                </c:pt>
                <c:pt idx="65">
                  <c:v>2.6198000000000001</c:v>
                </c:pt>
                <c:pt idx="66">
                  <c:v>2.6198000000000001</c:v>
                </c:pt>
                <c:pt idx="67">
                  <c:v>2.6198000000000001</c:v>
                </c:pt>
                <c:pt idx="68">
                  <c:v>2.6198000000000001</c:v>
                </c:pt>
                <c:pt idx="69">
                  <c:v>2.6198000000000001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B-45F2-A0FE-FE6236052F4D}"/>
            </c:ext>
          </c:extLst>
        </c:ser>
        <c:ser>
          <c:idx val="1"/>
          <c:order val="1"/>
          <c:tx>
            <c:strRef>
              <c:f>'Safety Chart'!$C$1</c:f>
              <c:strCache>
                <c:ptCount val="1"/>
                <c:pt idx="0">
                  <c:v>PEPRA Basic Code Section 7522.25(b)</c:v>
                </c:pt>
              </c:strCache>
            </c:strRef>
          </c:tx>
          <c:spPr>
            <a:ln>
              <a:prstDash val="sysDot"/>
            </a:ln>
          </c:spPr>
          <c:marker>
            <c:symbol val="none"/>
          </c:marker>
          <c:cat>
            <c:strRef>
              <c:f>'Safety Chart'!$A$2:$A$71</c:f>
              <c:strCache>
                <c:ptCount val="70"/>
                <c:pt idx="0">
                  <c:v>41 Age</c:v>
                </c:pt>
                <c:pt idx="1">
                  <c:v>41 1/4</c:v>
                </c:pt>
                <c:pt idx="2">
                  <c:v>41 1/2</c:v>
                </c:pt>
                <c:pt idx="3">
                  <c:v>41 3/4</c:v>
                </c:pt>
                <c:pt idx="4">
                  <c:v>42</c:v>
                </c:pt>
                <c:pt idx="5">
                  <c:v>42 1/4</c:v>
                </c:pt>
                <c:pt idx="6">
                  <c:v>42 1/2</c:v>
                </c:pt>
                <c:pt idx="7">
                  <c:v>42 3/4</c:v>
                </c:pt>
                <c:pt idx="8">
                  <c:v>43</c:v>
                </c:pt>
                <c:pt idx="9">
                  <c:v>43 1/4</c:v>
                </c:pt>
                <c:pt idx="10">
                  <c:v>43 1/2</c:v>
                </c:pt>
                <c:pt idx="11">
                  <c:v>43 3/4</c:v>
                </c:pt>
                <c:pt idx="12">
                  <c:v>44</c:v>
                </c:pt>
                <c:pt idx="13">
                  <c:v>44 1/4</c:v>
                </c:pt>
                <c:pt idx="14">
                  <c:v>44 1/2</c:v>
                </c:pt>
                <c:pt idx="15">
                  <c:v>44 3/4</c:v>
                </c:pt>
                <c:pt idx="16">
                  <c:v>45</c:v>
                </c:pt>
                <c:pt idx="17">
                  <c:v>45 1/4</c:v>
                </c:pt>
                <c:pt idx="18">
                  <c:v>45 1/2</c:v>
                </c:pt>
                <c:pt idx="19">
                  <c:v>45 3/4</c:v>
                </c:pt>
                <c:pt idx="20">
                  <c:v>46</c:v>
                </c:pt>
                <c:pt idx="21">
                  <c:v>46 1/4</c:v>
                </c:pt>
                <c:pt idx="22">
                  <c:v>46 1/2</c:v>
                </c:pt>
                <c:pt idx="23">
                  <c:v>46 3/4</c:v>
                </c:pt>
                <c:pt idx="24">
                  <c:v>47</c:v>
                </c:pt>
                <c:pt idx="25">
                  <c:v>47 1/4</c:v>
                </c:pt>
                <c:pt idx="26">
                  <c:v>47 1/2</c:v>
                </c:pt>
                <c:pt idx="27">
                  <c:v>47 3/4</c:v>
                </c:pt>
                <c:pt idx="28">
                  <c:v>48</c:v>
                </c:pt>
                <c:pt idx="29">
                  <c:v>48 1/4</c:v>
                </c:pt>
                <c:pt idx="30">
                  <c:v>48 1/2</c:v>
                </c:pt>
                <c:pt idx="31">
                  <c:v>48 3/4</c:v>
                </c:pt>
                <c:pt idx="32">
                  <c:v>49</c:v>
                </c:pt>
                <c:pt idx="33">
                  <c:v>49 1/4</c:v>
                </c:pt>
                <c:pt idx="34">
                  <c:v>49 1/2</c:v>
                </c:pt>
                <c:pt idx="35">
                  <c:v>49 3/4</c:v>
                </c:pt>
                <c:pt idx="36">
                  <c:v>50</c:v>
                </c:pt>
                <c:pt idx="37">
                  <c:v>50 1/4</c:v>
                </c:pt>
                <c:pt idx="38">
                  <c:v>50 1/2</c:v>
                </c:pt>
                <c:pt idx="39">
                  <c:v>50 3/4</c:v>
                </c:pt>
                <c:pt idx="40">
                  <c:v>51</c:v>
                </c:pt>
                <c:pt idx="41">
                  <c:v>51 1/4</c:v>
                </c:pt>
                <c:pt idx="42">
                  <c:v>51 1/2</c:v>
                </c:pt>
                <c:pt idx="43">
                  <c:v>51 3/4</c:v>
                </c:pt>
                <c:pt idx="44">
                  <c:v>52</c:v>
                </c:pt>
                <c:pt idx="45">
                  <c:v>52 1/4</c:v>
                </c:pt>
                <c:pt idx="46">
                  <c:v>52 1/2</c:v>
                </c:pt>
                <c:pt idx="47">
                  <c:v>52 3/4</c:v>
                </c:pt>
                <c:pt idx="48">
                  <c:v>53</c:v>
                </c:pt>
                <c:pt idx="49">
                  <c:v>53 1/4</c:v>
                </c:pt>
                <c:pt idx="50">
                  <c:v>53 1/2</c:v>
                </c:pt>
                <c:pt idx="51">
                  <c:v>53 3/4</c:v>
                </c:pt>
                <c:pt idx="52">
                  <c:v>54</c:v>
                </c:pt>
                <c:pt idx="53">
                  <c:v>54 1/4</c:v>
                </c:pt>
                <c:pt idx="54">
                  <c:v>54 1/2</c:v>
                </c:pt>
                <c:pt idx="55">
                  <c:v>54 3/4</c:v>
                </c:pt>
                <c:pt idx="56">
                  <c:v>55</c:v>
                </c:pt>
                <c:pt idx="57">
                  <c:v>55 1/4</c:v>
                </c:pt>
                <c:pt idx="58">
                  <c:v>55 1/2</c:v>
                </c:pt>
                <c:pt idx="59">
                  <c:v>55 3/4</c:v>
                </c:pt>
                <c:pt idx="60">
                  <c:v>56</c:v>
                </c:pt>
                <c:pt idx="61">
                  <c:v>56 1/4</c:v>
                </c:pt>
                <c:pt idx="62">
                  <c:v>56 1/2</c:v>
                </c:pt>
                <c:pt idx="63">
                  <c:v>56 3/4</c:v>
                </c:pt>
                <c:pt idx="64">
                  <c:v>57
&amp;
over</c:v>
                </c:pt>
                <c:pt idx="65">
                  <c:v>57 1/4</c:v>
                </c:pt>
                <c:pt idx="66">
                  <c:v>57 1/2</c:v>
                </c:pt>
                <c:pt idx="67">
                  <c:v>57 3/4</c:v>
                </c:pt>
                <c:pt idx="68">
                  <c:v>58    </c:v>
                </c:pt>
                <c:pt idx="69">
                  <c:v>58 1/4</c:v>
                </c:pt>
              </c:strCache>
            </c:strRef>
          </c:cat>
          <c:val>
            <c:numRef>
              <c:f>'Safety Chart'!$C$2:$C$71</c:f>
              <c:numCache>
                <c:formatCode>0.00</c:formatCode>
                <c:ptCount val="70"/>
                <c:pt idx="36">
                  <c:v>1.4259999999999999</c:v>
                </c:pt>
                <c:pt idx="37">
                  <c:v>1.4470000000000001</c:v>
                </c:pt>
                <c:pt idx="38">
                  <c:v>1.4670000000000001</c:v>
                </c:pt>
                <c:pt idx="39">
                  <c:v>1.488</c:v>
                </c:pt>
                <c:pt idx="40">
                  <c:v>1.508</c:v>
                </c:pt>
                <c:pt idx="41">
                  <c:v>1.5289999999999999</c:v>
                </c:pt>
                <c:pt idx="42">
                  <c:v>1.5489999999999999</c:v>
                </c:pt>
                <c:pt idx="43">
                  <c:v>1.57</c:v>
                </c:pt>
                <c:pt idx="44">
                  <c:v>1.59</c:v>
                </c:pt>
                <c:pt idx="45">
                  <c:v>1.611</c:v>
                </c:pt>
                <c:pt idx="46">
                  <c:v>1.631</c:v>
                </c:pt>
                <c:pt idx="47">
                  <c:v>1.6519999999999999</c:v>
                </c:pt>
                <c:pt idx="48">
                  <c:v>1.6719999999999999</c:v>
                </c:pt>
                <c:pt idx="49">
                  <c:v>1.6930000000000001</c:v>
                </c:pt>
                <c:pt idx="50">
                  <c:v>1.7130000000000001</c:v>
                </c:pt>
                <c:pt idx="51">
                  <c:v>1.734</c:v>
                </c:pt>
                <c:pt idx="52">
                  <c:v>1.754</c:v>
                </c:pt>
                <c:pt idx="53">
                  <c:v>1.7749999999999999</c:v>
                </c:pt>
                <c:pt idx="54">
                  <c:v>1.7949999999999999</c:v>
                </c:pt>
                <c:pt idx="55">
                  <c:v>1.8160000000000001</c:v>
                </c:pt>
                <c:pt idx="56">
                  <c:v>1.8360000000000001</c:v>
                </c:pt>
                <c:pt idx="57">
                  <c:v>1.857</c:v>
                </c:pt>
                <c:pt idx="58">
                  <c:v>1.877</c:v>
                </c:pt>
                <c:pt idx="59">
                  <c:v>1.8979999999999999</c:v>
                </c:pt>
                <c:pt idx="60">
                  <c:v>1.9179999999999999</c:v>
                </c:pt>
                <c:pt idx="61">
                  <c:v>1.9390000000000001</c:v>
                </c:pt>
                <c:pt idx="62">
                  <c:v>1.9590000000000001</c:v>
                </c:pt>
                <c:pt idx="63">
                  <c:v>1.98</c:v>
                </c:pt>
                <c:pt idx="64">
                  <c:v>2</c:v>
                </c:pt>
                <c:pt idx="65">
                  <c:v>2</c:v>
                </c:pt>
                <c:pt idx="66">
                  <c:v>2</c:v>
                </c:pt>
                <c:pt idx="67">
                  <c:v>2</c:v>
                </c:pt>
                <c:pt idx="68">
                  <c:v>2</c:v>
                </c:pt>
                <c:pt idx="69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95B-45F2-A0FE-FE6236052F4D}"/>
            </c:ext>
          </c:extLst>
        </c:ser>
        <c:ser>
          <c:idx val="2"/>
          <c:order val="2"/>
          <c:tx>
            <c:strRef>
              <c:f>'Safety Chart'!$D$1</c:f>
              <c:strCache>
                <c:ptCount val="1"/>
                <c:pt idx="0">
                  <c:v>PEPRA Option 1 Code Section 7522.25(c)</c:v>
                </c:pt>
              </c:strCache>
            </c:strRef>
          </c:tx>
          <c:spPr>
            <a:ln>
              <a:prstDash val="sysDot"/>
            </a:ln>
          </c:spPr>
          <c:marker>
            <c:symbol val="none"/>
          </c:marker>
          <c:cat>
            <c:strRef>
              <c:f>'Safety Chart'!$A$2:$A$71</c:f>
              <c:strCache>
                <c:ptCount val="70"/>
                <c:pt idx="0">
                  <c:v>41 Age</c:v>
                </c:pt>
                <c:pt idx="1">
                  <c:v>41 1/4</c:v>
                </c:pt>
                <c:pt idx="2">
                  <c:v>41 1/2</c:v>
                </c:pt>
                <c:pt idx="3">
                  <c:v>41 3/4</c:v>
                </c:pt>
                <c:pt idx="4">
                  <c:v>42</c:v>
                </c:pt>
                <c:pt idx="5">
                  <c:v>42 1/4</c:v>
                </c:pt>
                <c:pt idx="6">
                  <c:v>42 1/2</c:v>
                </c:pt>
                <c:pt idx="7">
                  <c:v>42 3/4</c:v>
                </c:pt>
                <c:pt idx="8">
                  <c:v>43</c:v>
                </c:pt>
                <c:pt idx="9">
                  <c:v>43 1/4</c:v>
                </c:pt>
                <c:pt idx="10">
                  <c:v>43 1/2</c:v>
                </c:pt>
                <c:pt idx="11">
                  <c:v>43 3/4</c:v>
                </c:pt>
                <c:pt idx="12">
                  <c:v>44</c:v>
                </c:pt>
                <c:pt idx="13">
                  <c:v>44 1/4</c:v>
                </c:pt>
                <c:pt idx="14">
                  <c:v>44 1/2</c:v>
                </c:pt>
                <c:pt idx="15">
                  <c:v>44 3/4</c:v>
                </c:pt>
                <c:pt idx="16">
                  <c:v>45</c:v>
                </c:pt>
                <c:pt idx="17">
                  <c:v>45 1/4</c:v>
                </c:pt>
                <c:pt idx="18">
                  <c:v>45 1/2</c:v>
                </c:pt>
                <c:pt idx="19">
                  <c:v>45 3/4</c:v>
                </c:pt>
                <c:pt idx="20">
                  <c:v>46</c:v>
                </c:pt>
                <c:pt idx="21">
                  <c:v>46 1/4</c:v>
                </c:pt>
                <c:pt idx="22">
                  <c:v>46 1/2</c:v>
                </c:pt>
                <c:pt idx="23">
                  <c:v>46 3/4</c:v>
                </c:pt>
                <c:pt idx="24">
                  <c:v>47</c:v>
                </c:pt>
                <c:pt idx="25">
                  <c:v>47 1/4</c:v>
                </c:pt>
                <c:pt idx="26">
                  <c:v>47 1/2</c:v>
                </c:pt>
                <c:pt idx="27">
                  <c:v>47 3/4</c:v>
                </c:pt>
                <c:pt idx="28">
                  <c:v>48</c:v>
                </c:pt>
                <c:pt idx="29">
                  <c:v>48 1/4</c:v>
                </c:pt>
                <c:pt idx="30">
                  <c:v>48 1/2</c:v>
                </c:pt>
                <c:pt idx="31">
                  <c:v>48 3/4</c:v>
                </c:pt>
                <c:pt idx="32">
                  <c:v>49</c:v>
                </c:pt>
                <c:pt idx="33">
                  <c:v>49 1/4</c:v>
                </c:pt>
                <c:pt idx="34">
                  <c:v>49 1/2</c:v>
                </c:pt>
                <c:pt idx="35">
                  <c:v>49 3/4</c:v>
                </c:pt>
                <c:pt idx="36">
                  <c:v>50</c:v>
                </c:pt>
                <c:pt idx="37">
                  <c:v>50 1/4</c:v>
                </c:pt>
                <c:pt idx="38">
                  <c:v>50 1/2</c:v>
                </c:pt>
                <c:pt idx="39">
                  <c:v>50 3/4</c:v>
                </c:pt>
                <c:pt idx="40">
                  <c:v>51</c:v>
                </c:pt>
                <c:pt idx="41">
                  <c:v>51 1/4</c:v>
                </c:pt>
                <c:pt idx="42">
                  <c:v>51 1/2</c:v>
                </c:pt>
                <c:pt idx="43">
                  <c:v>51 3/4</c:v>
                </c:pt>
                <c:pt idx="44">
                  <c:v>52</c:v>
                </c:pt>
                <c:pt idx="45">
                  <c:v>52 1/4</c:v>
                </c:pt>
                <c:pt idx="46">
                  <c:v>52 1/2</c:v>
                </c:pt>
                <c:pt idx="47">
                  <c:v>52 3/4</c:v>
                </c:pt>
                <c:pt idx="48">
                  <c:v>53</c:v>
                </c:pt>
                <c:pt idx="49">
                  <c:v>53 1/4</c:v>
                </c:pt>
                <c:pt idx="50">
                  <c:v>53 1/2</c:v>
                </c:pt>
                <c:pt idx="51">
                  <c:v>53 3/4</c:v>
                </c:pt>
                <c:pt idx="52">
                  <c:v>54</c:v>
                </c:pt>
                <c:pt idx="53">
                  <c:v>54 1/4</c:v>
                </c:pt>
                <c:pt idx="54">
                  <c:v>54 1/2</c:v>
                </c:pt>
                <c:pt idx="55">
                  <c:v>54 3/4</c:v>
                </c:pt>
                <c:pt idx="56">
                  <c:v>55</c:v>
                </c:pt>
                <c:pt idx="57">
                  <c:v>55 1/4</c:v>
                </c:pt>
                <c:pt idx="58">
                  <c:v>55 1/2</c:v>
                </c:pt>
                <c:pt idx="59">
                  <c:v>55 3/4</c:v>
                </c:pt>
                <c:pt idx="60">
                  <c:v>56</c:v>
                </c:pt>
                <c:pt idx="61">
                  <c:v>56 1/4</c:v>
                </c:pt>
                <c:pt idx="62">
                  <c:v>56 1/2</c:v>
                </c:pt>
                <c:pt idx="63">
                  <c:v>56 3/4</c:v>
                </c:pt>
                <c:pt idx="64">
                  <c:v>57
&amp;
over</c:v>
                </c:pt>
                <c:pt idx="65">
                  <c:v>57 1/4</c:v>
                </c:pt>
                <c:pt idx="66">
                  <c:v>57 1/2</c:v>
                </c:pt>
                <c:pt idx="67">
                  <c:v>57 3/4</c:v>
                </c:pt>
                <c:pt idx="68">
                  <c:v>58    </c:v>
                </c:pt>
                <c:pt idx="69">
                  <c:v>58 1/4</c:v>
                </c:pt>
              </c:strCache>
            </c:strRef>
          </c:cat>
          <c:val>
            <c:numRef>
              <c:f>'Safety Chart'!$D$2:$D$71</c:f>
              <c:numCache>
                <c:formatCode>0.00</c:formatCode>
                <c:ptCount val="70"/>
                <c:pt idx="36">
                  <c:v>2</c:v>
                </c:pt>
                <c:pt idx="37">
                  <c:v>2.0179999999999998</c:v>
                </c:pt>
                <c:pt idx="38">
                  <c:v>2.036</c:v>
                </c:pt>
                <c:pt idx="39">
                  <c:v>2.0539999999999998</c:v>
                </c:pt>
                <c:pt idx="40">
                  <c:v>2.0710000000000002</c:v>
                </c:pt>
                <c:pt idx="41">
                  <c:v>2.089</c:v>
                </c:pt>
                <c:pt idx="42">
                  <c:v>2.1070000000000002</c:v>
                </c:pt>
                <c:pt idx="43">
                  <c:v>2.125</c:v>
                </c:pt>
                <c:pt idx="44">
                  <c:v>2.1429999999999998</c:v>
                </c:pt>
                <c:pt idx="45">
                  <c:v>2.161</c:v>
                </c:pt>
                <c:pt idx="46">
                  <c:v>2.1789999999999998</c:v>
                </c:pt>
                <c:pt idx="47">
                  <c:v>2.1960000000000002</c:v>
                </c:pt>
                <c:pt idx="48">
                  <c:v>2.214</c:v>
                </c:pt>
                <c:pt idx="49">
                  <c:v>2.2320000000000002</c:v>
                </c:pt>
                <c:pt idx="50">
                  <c:v>2.25</c:v>
                </c:pt>
                <c:pt idx="51">
                  <c:v>2.2679999999999998</c:v>
                </c:pt>
                <c:pt idx="52">
                  <c:v>2.286</c:v>
                </c:pt>
                <c:pt idx="53">
                  <c:v>2.3039999999999998</c:v>
                </c:pt>
                <c:pt idx="54">
                  <c:v>2.3210000000000002</c:v>
                </c:pt>
                <c:pt idx="55">
                  <c:v>2.339</c:v>
                </c:pt>
                <c:pt idx="56">
                  <c:v>2.3570000000000002</c:v>
                </c:pt>
                <c:pt idx="57">
                  <c:v>2.375</c:v>
                </c:pt>
                <c:pt idx="58">
                  <c:v>2.3929999999999998</c:v>
                </c:pt>
                <c:pt idx="59">
                  <c:v>2.411</c:v>
                </c:pt>
                <c:pt idx="60">
                  <c:v>2.4289999999999998</c:v>
                </c:pt>
                <c:pt idx="61">
                  <c:v>2.4460000000000002</c:v>
                </c:pt>
                <c:pt idx="62">
                  <c:v>2.464</c:v>
                </c:pt>
                <c:pt idx="63">
                  <c:v>2.4820000000000002</c:v>
                </c:pt>
                <c:pt idx="64">
                  <c:v>2.5</c:v>
                </c:pt>
                <c:pt idx="65">
                  <c:v>2.5</c:v>
                </c:pt>
                <c:pt idx="66">
                  <c:v>2.5</c:v>
                </c:pt>
                <c:pt idx="67">
                  <c:v>2.5</c:v>
                </c:pt>
                <c:pt idx="68">
                  <c:v>2.5</c:v>
                </c:pt>
                <c:pt idx="69">
                  <c:v>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95B-45F2-A0FE-FE6236052F4D}"/>
            </c:ext>
          </c:extLst>
        </c:ser>
        <c:ser>
          <c:idx val="3"/>
          <c:order val="3"/>
          <c:tx>
            <c:strRef>
              <c:f>'Safety Chart'!$E$1</c:f>
              <c:strCache>
                <c:ptCount val="1"/>
                <c:pt idx="0">
                  <c:v>PEPRA Option 2 Code Section 7522.25(d)</c:v>
                </c:pt>
              </c:strCache>
            </c:strRef>
          </c:tx>
          <c:marker>
            <c:symbol val="none"/>
          </c:marker>
          <c:cat>
            <c:strRef>
              <c:f>'Safety Chart'!$A$2:$A$71</c:f>
              <c:strCache>
                <c:ptCount val="70"/>
                <c:pt idx="0">
                  <c:v>41 Age</c:v>
                </c:pt>
                <c:pt idx="1">
                  <c:v>41 1/4</c:v>
                </c:pt>
                <c:pt idx="2">
                  <c:v>41 1/2</c:v>
                </c:pt>
                <c:pt idx="3">
                  <c:v>41 3/4</c:v>
                </c:pt>
                <c:pt idx="4">
                  <c:v>42</c:v>
                </c:pt>
                <c:pt idx="5">
                  <c:v>42 1/4</c:v>
                </c:pt>
                <c:pt idx="6">
                  <c:v>42 1/2</c:v>
                </c:pt>
                <c:pt idx="7">
                  <c:v>42 3/4</c:v>
                </c:pt>
                <c:pt idx="8">
                  <c:v>43</c:v>
                </c:pt>
                <c:pt idx="9">
                  <c:v>43 1/4</c:v>
                </c:pt>
                <c:pt idx="10">
                  <c:v>43 1/2</c:v>
                </c:pt>
                <c:pt idx="11">
                  <c:v>43 3/4</c:v>
                </c:pt>
                <c:pt idx="12">
                  <c:v>44</c:v>
                </c:pt>
                <c:pt idx="13">
                  <c:v>44 1/4</c:v>
                </c:pt>
                <c:pt idx="14">
                  <c:v>44 1/2</c:v>
                </c:pt>
                <c:pt idx="15">
                  <c:v>44 3/4</c:v>
                </c:pt>
                <c:pt idx="16">
                  <c:v>45</c:v>
                </c:pt>
                <c:pt idx="17">
                  <c:v>45 1/4</c:v>
                </c:pt>
                <c:pt idx="18">
                  <c:v>45 1/2</c:v>
                </c:pt>
                <c:pt idx="19">
                  <c:v>45 3/4</c:v>
                </c:pt>
                <c:pt idx="20">
                  <c:v>46</c:v>
                </c:pt>
                <c:pt idx="21">
                  <c:v>46 1/4</c:v>
                </c:pt>
                <c:pt idx="22">
                  <c:v>46 1/2</c:v>
                </c:pt>
                <c:pt idx="23">
                  <c:v>46 3/4</c:v>
                </c:pt>
                <c:pt idx="24">
                  <c:v>47</c:v>
                </c:pt>
                <c:pt idx="25">
                  <c:v>47 1/4</c:v>
                </c:pt>
                <c:pt idx="26">
                  <c:v>47 1/2</c:v>
                </c:pt>
                <c:pt idx="27">
                  <c:v>47 3/4</c:v>
                </c:pt>
                <c:pt idx="28">
                  <c:v>48</c:v>
                </c:pt>
                <c:pt idx="29">
                  <c:v>48 1/4</c:v>
                </c:pt>
                <c:pt idx="30">
                  <c:v>48 1/2</c:v>
                </c:pt>
                <c:pt idx="31">
                  <c:v>48 3/4</c:v>
                </c:pt>
                <c:pt idx="32">
                  <c:v>49</c:v>
                </c:pt>
                <c:pt idx="33">
                  <c:v>49 1/4</c:v>
                </c:pt>
                <c:pt idx="34">
                  <c:v>49 1/2</c:v>
                </c:pt>
                <c:pt idx="35">
                  <c:v>49 3/4</c:v>
                </c:pt>
                <c:pt idx="36">
                  <c:v>50</c:v>
                </c:pt>
                <c:pt idx="37">
                  <c:v>50 1/4</c:v>
                </c:pt>
                <c:pt idx="38">
                  <c:v>50 1/2</c:v>
                </c:pt>
                <c:pt idx="39">
                  <c:v>50 3/4</c:v>
                </c:pt>
                <c:pt idx="40">
                  <c:v>51</c:v>
                </c:pt>
                <c:pt idx="41">
                  <c:v>51 1/4</c:v>
                </c:pt>
                <c:pt idx="42">
                  <c:v>51 1/2</c:v>
                </c:pt>
                <c:pt idx="43">
                  <c:v>51 3/4</c:v>
                </c:pt>
                <c:pt idx="44">
                  <c:v>52</c:v>
                </c:pt>
                <c:pt idx="45">
                  <c:v>52 1/4</c:v>
                </c:pt>
                <c:pt idx="46">
                  <c:v>52 1/2</c:v>
                </c:pt>
                <c:pt idx="47">
                  <c:v>52 3/4</c:v>
                </c:pt>
                <c:pt idx="48">
                  <c:v>53</c:v>
                </c:pt>
                <c:pt idx="49">
                  <c:v>53 1/4</c:v>
                </c:pt>
                <c:pt idx="50">
                  <c:v>53 1/2</c:v>
                </c:pt>
                <c:pt idx="51">
                  <c:v>53 3/4</c:v>
                </c:pt>
                <c:pt idx="52">
                  <c:v>54</c:v>
                </c:pt>
                <c:pt idx="53">
                  <c:v>54 1/4</c:v>
                </c:pt>
                <c:pt idx="54">
                  <c:v>54 1/2</c:v>
                </c:pt>
                <c:pt idx="55">
                  <c:v>54 3/4</c:v>
                </c:pt>
                <c:pt idx="56">
                  <c:v>55</c:v>
                </c:pt>
                <c:pt idx="57">
                  <c:v>55 1/4</c:v>
                </c:pt>
                <c:pt idx="58">
                  <c:v>55 1/2</c:v>
                </c:pt>
                <c:pt idx="59">
                  <c:v>55 3/4</c:v>
                </c:pt>
                <c:pt idx="60">
                  <c:v>56</c:v>
                </c:pt>
                <c:pt idx="61">
                  <c:v>56 1/4</c:v>
                </c:pt>
                <c:pt idx="62">
                  <c:v>56 1/2</c:v>
                </c:pt>
                <c:pt idx="63">
                  <c:v>56 3/4</c:v>
                </c:pt>
                <c:pt idx="64">
                  <c:v>57
&amp;
over</c:v>
                </c:pt>
                <c:pt idx="65">
                  <c:v>57 1/4</c:v>
                </c:pt>
                <c:pt idx="66">
                  <c:v>57 1/2</c:v>
                </c:pt>
                <c:pt idx="67">
                  <c:v>57 3/4</c:v>
                </c:pt>
                <c:pt idx="68">
                  <c:v>58    </c:v>
                </c:pt>
                <c:pt idx="69">
                  <c:v>58 1/4</c:v>
                </c:pt>
              </c:strCache>
            </c:strRef>
          </c:cat>
          <c:val>
            <c:numRef>
              <c:f>'Safety Chart'!$E$2:$E$71</c:f>
              <c:numCache>
                <c:formatCode>0.00</c:formatCode>
                <c:ptCount val="70"/>
                <c:pt idx="36">
                  <c:v>2</c:v>
                </c:pt>
                <c:pt idx="37">
                  <c:v>2.0249999999999999</c:v>
                </c:pt>
                <c:pt idx="38">
                  <c:v>2.0499999999999998</c:v>
                </c:pt>
                <c:pt idx="39">
                  <c:v>2.0749999999999997</c:v>
                </c:pt>
                <c:pt idx="40">
                  <c:v>2.0999999999999996</c:v>
                </c:pt>
                <c:pt idx="41">
                  <c:v>2.1249999999999996</c:v>
                </c:pt>
                <c:pt idx="42">
                  <c:v>2.1499999999999995</c:v>
                </c:pt>
                <c:pt idx="43">
                  <c:v>2.1749999999999994</c:v>
                </c:pt>
                <c:pt idx="44">
                  <c:v>2.1999999999999993</c:v>
                </c:pt>
                <c:pt idx="45">
                  <c:v>2.2249999999999992</c:v>
                </c:pt>
                <c:pt idx="46">
                  <c:v>2.2499999999999991</c:v>
                </c:pt>
                <c:pt idx="47">
                  <c:v>2.274999999999999</c:v>
                </c:pt>
                <c:pt idx="48">
                  <c:v>2.2999999999999989</c:v>
                </c:pt>
                <c:pt idx="49">
                  <c:v>2.3249999999999988</c:v>
                </c:pt>
                <c:pt idx="50">
                  <c:v>2.3499999999999988</c:v>
                </c:pt>
                <c:pt idx="51">
                  <c:v>2.3749999999999987</c:v>
                </c:pt>
                <c:pt idx="52">
                  <c:v>2.3999999999999986</c:v>
                </c:pt>
                <c:pt idx="53">
                  <c:v>2.4249999999999985</c:v>
                </c:pt>
                <c:pt idx="54">
                  <c:v>2.4499999999999984</c:v>
                </c:pt>
                <c:pt idx="55">
                  <c:v>2.4749999999999983</c:v>
                </c:pt>
                <c:pt idx="56">
                  <c:v>2.4999999999999982</c:v>
                </c:pt>
                <c:pt idx="57">
                  <c:v>2.5249999999999981</c:v>
                </c:pt>
                <c:pt idx="58">
                  <c:v>2.549999999999998</c:v>
                </c:pt>
                <c:pt idx="59">
                  <c:v>2.574999999999998</c:v>
                </c:pt>
                <c:pt idx="60">
                  <c:v>2.5999999999999979</c:v>
                </c:pt>
                <c:pt idx="61">
                  <c:v>2.6249999999999978</c:v>
                </c:pt>
                <c:pt idx="62">
                  <c:v>2.6499999999999977</c:v>
                </c:pt>
                <c:pt idx="63">
                  <c:v>2.6749999999999976</c:v>
                </c:pt>
                <c:pt idx="64">
                  <c:v>2.6999999999999975</c:v>
                </c:pt>
                <c:pt idx="65">
                  <c:v>2.6999999999999975</c:v>
                </c:pt>
                <c:pt idx="66">
                  <c:v>2.6999999999999975</c:v>
                </c:pt>
                <c:pt idx="67">
                  <c:v>2.6999999999999975</c:v>
                </c:pt>
                <c:pt idx="68">
                  <c:v>2.6999999999999975</c:v>
                </c:pt>
                <c:pt idx="69">
                  <c:v>2.6999999999999975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95B-45F2-A0FE-FE6236052F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1384704"/>
        <c:axId val="141390592"/>
      </c:lineChart>
      <c:catAx>
        <c:axId val="14138470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crossAx val="141390592"/>
        <c:crosses val="autoZero"/>
        <c:auto val="1"/>
        <c:lblAlgn val="ctr"/>
        <c:lblOffset val="100"/>
        <c:tickLblSkip val="4"/>
        <c:tickMarkSkip val="1"/>
        <c:noMultiLvlLbl val="0"/>
      </c:catAx>
      <c:valAx>
        <c:axId val="141390592"/>
        <c:scaling>
          <c:orientation val="minMax"/>
          <c:max val="3"/>
          <c:min val="1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Percent</a:t>
                </a:r>
                <a:r>
                  <a:rPr lang="en-US" baseline="0"/>
                  <a:t> of Pay</a:t>
                </a:r>
                <a:endParaRPr lang="en-US"/>
              </a:p>
            </c:rich>
          </c:tx>
          <c:layout/>
          <c:overlay val="0"/>
        </c:title>
        <c:numFmt formatCode="0.00" sourceLinked="1"/>
        <c:majorTickMark val="none"/>
        <c:minorTickMark val="none"/>
        <c:tickLblPos val="nextTo"/>
        <c:crossAx val="141384704"/>
        <c:crosses val="autoZero"/>
        <c:crossBetween val="between"/>
        <c:majorUnit val="0.5"/>
      </c:valAx>
    </c:plotArea>
    <c:legend>
      <c:legendPos val="b"/>
      <c:layout>
        <c:manualLayout>
          <c:xMode val="edge"/>
          <c:yMode val="edge"/>
          <c:x val="6.5257063455303382E-2"/>
          <c:y val="0.85799767007733663"/>
          <c:w val="0.90499614018835883"/>
          <c:h val="0.1206119555911126"/>
        </c:manualLayout>
      </c:layout>
      <c:overlay val="0"/>
    </c:legend>
    <c:plotVisOnly val="1"/>
    <c:dispBlanksAs val="gap"/>
    <c:showDLblsOverMax val="0"/>
  </c:chart>
  <c:printSettings>
    <c:headerFooter/>
    <c:pageMargins b="0.75" l="0.5" r="0.5" t="0.75" header="0.3" footer="0.3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9525</xdr:colOff>
      <xdr:row>1</xdr:row>
      <xdr:rowOff>57150</xdr:rowOff>
    </xdr:from>
    <xdr:to>
      <xdr:col>13</xdr:col>
      <xdr:colOff>352425</xdr:colOff>
      <xdr:row>20</xdr:row>
      <xdr:rowOff>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104775</xdr:colOff>
      <xdr:row>1</xdr:row>
      <xdr:rowOff>76200</xdr:rowOff>
    </xdr:from>
    <xdr:to>
      <xdr:col>12</xdr:col>
      <xdr:colOff>752475</xdr:colOff>
      <xdr:row>19</xdr:row>
      <xdr:rowOff>38100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X73"/>
  <sheetViews>
    <sheetView topLeftCell="BQ1" zoomScaleNormal="100" workbookViewId="0">
      <selection activeCell="BX1" sqref="BX1"/>
    </sheetView>
  </sheetViews>
  <sheetFormatPr defaultRowHeight="12.75" x14ac:dyDescent="0.2"/>
  <cols>
    <col min="1" max="1" width="8.28515625" style="4" customWidth="1"/>
    <col min="2" max="2" width="15.5703125" style="5" customWidth="1"/>
    <col min="3" max="3" width="9" style="5" customWidth="1"/>
    <col min="4" max="4" width="10.28515625" style="5" customWidth="1"/>
    <col min="5" max="5" width="1.7109375" style="1" customWidth="1"/>
    <col min="6" max="6" width="8.28515625" style="1" customWidth="1"/>
    <col min="7" max="7" width="15.5703125" style="1" customWidth="1"/>
    <col min="8" max="8" width="9" style="1" customWidth="1"/>
    <col min="9" max="9" width="10.28515625" style="1" customWidth="1"/>
    <col min="10" max="10" width="1.7109375" style="2" customWidth="1"/>
    <col min="11" max="11" width="8.28515625" style="1" customWidth="1"/>
    <col min="12" max="12" width="15.5703125" style="1" customWidth="1"/>
    <col min="13" max="13" width="9" style="1" customWidth="1"/>
    <col min="14" max="14" width="10.28515625" style="1" customWidth="1"/>
    <col min="15" max="15" width="1.7109375" style="1" customWidth="1"/>
    <col min="16" max="16" width="8.28515625" style="1" customWidth="1"/>
    <col min="17" max="17" width="15.5703125" style="1" customWidth="1"/>
    <col min="18" max="18" width="9" style="1" customWidth="1"/>
    <col min="19" max="19" width="10.28515625" style="1" customWidth="1"/>
    <col min="20" max="20" width="1.7109375" style="1" customWidth="1"/>
    <col min="21" max="21" width="8.28515625" style="1" customWidth="1"/>
    <col min="22" max="22" width="15.5703125" style="1" customWidth="1"/>
    <col min="23" max="23" width="9" style="1" customWidth="1"/>
    <col min="24" max="24" width="10.28515625" style="1" customWidth="1"/>
    <col min="25" max="25" width="1.7109375" style="1" customWidth="1"/>
    <col min="26" max="26" width="8.28515625" style="1" customWidth="1"/>
    <col min="27" max="27" width="15.5703125" style="1" customWidth="1"/>
    <col min="28" max="28" width="9" style="1" customWidth="1"/>
    <col min="29" max="29" width="10.28515625" style="1" customWidth="1"/>
    <col min="30" max="30" width="1.7109375" style="1" customWidth="1"/>
    <col min="31" max="31" width="8.28515625" style="1" customWidth="1"/>
    <col min="32" max="32" width="15.5703125" style="1" customWidth="1"/>
    <col min="33" max="33" width="9" style="1" customWidth="1"/>
    <col min="34" max="34" width="10.28515625" style="1" customWidth="1"/>
    <col min="35" max="35" width="1.7109375" style="1" customWidth="1"/>
    <col min="36" max="36" width="8.28515625" style="1" customWidth="1"/>
    <col min="37" max="37" width="15.5703125" style="1" customWidth="1"/>
    <col min="38" max="38" width="9" style="1" customWidth="1"/>
    <col min="39" max="39" width="10.28515625" style="1" customWidth="1"/>
    <col min="40" max="40" width="1.7109375" style="1" customWidth="1"/>
    <col min="41" max="41" width="8.28515625" style="1" customWidth="1"/>
    <col min="42" max="42" width="15.5703125" style="1" customWidth="1"/>
    <col min="43" max="43" width="9" style="1" customWidth="1"/>
    <col min="44" max="44" width="10.28515625" style="1" customWidth="1"/>
    <col min="45" max="45" width="1.7109375" style="1" customWidth="1"/>
    <col min="46" max="46" width="8.28515625" style="1" customWidth="1"/>
    <col min="47" max="47" width="15.5703125" style="1" customWidth="1"/>
    <col min="48" max="48" width="9" style="1" customWidth="1"/>
    <col min="49" max="49" width="10.28515625" style="1" customWidth="1"/>
    <col min="50" max="50" width="1.7109375" style="1" customWidth="1"/>
    <col min="51" max="51" width="8.28515625" style="1" customWidth="1"/>
    <col min="52" max="52" width="15.5703125" style="1" customWidth="1"/>
    <col min="53" max="53" width="9" style="1" customWidth="1"/>
    <col min="54" max="54" width="10.28515625" style="1" customWidth="1"/>
    <col min="55" max="55" width="1.7109375" style="1" customWidth="1"/>
    <col min="56" max="56" width="8.28515625" style="1" customWidth="1"/>
    <col min="57" max="57" width="15.5703125" style="1" customWidth="1"/>
    <col min="58" max="58" width="9" style="1" customWidth="1"/>
    <col min="59" max="59" width="10.28515625" style="1" customWidth="1"/>
    <col min="60" max="60" width="1.7109375" style="2" customWidth="1"/>
    <col min="61" max="61" width="8.28515625" style="1" customWidth="1"/>
    <col min="62" max="62" width="15.5703125" style="1" customWidth="1"/>
    <col min="63" max="63" width="9" style="1" customWidth="1"/>
    <col min="64" max="64" width="10.28515625" style="1" customWidth="1"/>
    <col min="65" max="65" width="1.7109375" style="1" customWidth="1"/>
    <col min="66" max="66" width="8.28515625" style="1" customWidth="1"/>
    <col min="67" max="67" width="15.5703125" style="1" customWidth="1"/>
    <col min="68" max="68" width="9" style="1" customWidth="1"/>
    <col min="69" max="69" width="10.28515625" style="1" customWidth="1"/>
    <col min="70" max="70" width="1.7109375" style="1" customWidth="1"/>
    <col min="71" max="71" width="8.28515625" style="1" customWidth="1"/>
    <col min="72" max="72" width="15.5703125" style="1" customWidth="1"/>
    <col min="73" max="73" width="9" style="1" customWidth="1"/>
    <col min="74" max="74" width="10.28515625" style="1" customWidth="1"/>
    <col min="75" max="75" width="1.7109375" style="1" customWidth="1"/>
    <col min="76" max="76" width="9.7109375" style="1" customWidth="1"/>
    <col min="77" max="77" width="15.5703125" style="1" customWidth="1"/>
    <col min="78" max="78" width="9" style="1" customWidth="1"/>
    <col min="79" max="79" width="10.28515625" style="1" customWidth="1"/>
    <col min="80" max="80" width="1.7109375" style="1" customWidth="1"/>
    <col min="81" max="81" width="10.85546875" style="1" customWidth="1"/>
    <col min="82" max="82" width="15.5703125" style="1" customWidth="1"/>
    <col min="83" max="83" width="9" style="1" customWidth="1"/>
    <col min="84" max="84" width="10.28515625" style="1" customWidth="1"/>
    <col min="85" max="85" width="1.7109375" style="1" customWidth="1"/>
    <col min="86" max="86" width="11.7109375" style="1" customWidth="1"/>
    <col min="87" max="87" width="15.5703125" style="1" customWidth="1"/>
    <col min="88" max="88" width="9" style="1" customWidth="1"/>
    <col min="89" max="89" width="10.28515625" style="1" customWidth="1"/>
    <col min="90" max="90" width="8" style="1" customWidth="1"/>
    <col min="91" max="16384" width="9.140625" style="1"/>
  </cols>
  <sheetData>
    <row r="1" spans="1:102" ht="13.5" thickBot="1" x14ac:dyDescent="0.25">
      <c r="A1" s="104" t="s">
        <v>76</v>
      </c>
      <c r="F1" s="7"/>
      <c r="K1" s="7"/>
      <c r="BD1" s="7" t="s">
        <v>77</v>
      </c>
      <c r="BI1" s="7" t="s">
        <v>57</v>
      </c>
      <c r="BX1" s="7" t="s">
        <v>78</v>
      </c>
      <c r="CC1" s="7" t="s">
        <v>79</v>
      </c>
      <c r="CH1" s="7" t="s">
        <v>80</v>
      </c>
    </row>
    <row r="2" spans="1:102" s="7" customFormat="1" ht="52.5" thickTop="1" thickBot="1" x14ac:dyDescent="0.25">
      <c r="A2" s="8" t="s">
        <v>8</v>
      </c>
      <c r="B2" s="9" t="s">
        <v>24</v>
      </c>
      <c r="C2" s="9" t="s">
        <v>32</v>
      </c>
      <c r="D2" s="10" t="s">
        <v>33</v>
      </c>
      <c r="F2" s="8" t="s">
        <v>9</v>
      </c>
      <c r="G2" s="9" t="s">
        <v>23</v>
      </c>
      <c r="H2" s="9" t="s">
        <v>32</v>
      </c>
      <c r="I2" s="10" t="s">
        <v>34</v>
      </c>
      <c r="K2" s="8" t="s">
        <v>10</v>
      </c>
      <c r="L2" s="9" t="s">
        <v>27</v>
      </c>
      <c r="M2" s="9" t="s">
        <v>32</v>
      </c>
      <c r="N2" s="10" t="s">
        <v>35</v>
      </c>
      <c r="P2" s="8" t="s">
        <v>11</v>
      </c>
      <c r="Q2" s="9" t="s">
        <v>25</v>
      </c>
      <c r="R2" s="9" t="s">
        <v>40</v>
      </c>
      <c r="S2" s="10" t="s">
        <v>41</v>
      </c>
      <c r="U2" s="8" t="s">
        <v>12</v>
      </c>
      <c r="V2" s="9" t="s">
        <v>26</v>
      </c>
      <c r="W2" s="9" t="s">
        <v>40</v>
      </c>
      <c r="X2" s="10" t="s">
        <v>42</v>
      </c>
      <c r="Z2" s="8" t="s">
        <v>13</v>
      </c>
      <c r="AA2" s="9" t="s">
        <v>28</v>
      </c>
      <c r="AB2" s="9" t="s">
        <v>40</v>
      </c>
      <c r="AC2" s="10" t="s">
        <v>35</v>
      </c>
      <c r="AE2" s="8" t="s">
        <v>14</v>
      </c>
      <c r="AF2" s="9" t="s">
        <v>29</v>
      </c>
      <c r="AG2" s="9" t="s">
        <v>32</v>
      </c>
      <c r="AH2" s="10" t="s">
        <v>43</v>
      </c>
      <c r="AJ2" s="8" t="s">
        <v>15</v>
      </c>
      <c r="AK2" s="9" t="s">
        <v>29</v>
      </c>
      <c r="AL2" s="9" t="s">
        <v>30</v>
      </c>
      <c r="AM2" s="10" t="s">
        <v>44</v>
      </c>
      <c r="AO2" s="8" t="s">
        <v>17</v>
      </c>
      <c r="AP2" s="9" t="s">
        <v>31</v>
      </c>
      <c r="AQ2" s="9" t="s">
        <v>48</v>
      </c>
      <c r="AR2" s="10" t="s">
        <v>45</v>
      </c>
      <c r="AT2" s="8" t="s">
        <v>18</v>
      </c>
      <c r="AU2" s="9" t="s">
        <v>16</v>
      </c>
      <c r="AV2" s="9" t="s">
        <v>46</v>
      </c>
      <c r="AW2" s="10" t="s">
        <v>47</v>
      </c>
      <c r="AX2" s="1"/>
      <c r="AY2" s="8" t="s">
        <v>19</v>
      </c>
      <c r="AZ2" s="9" t="s">
        <v>31</v>
      </c>
      <c r="BA2" s="9" t="s">
        <v>49</v>
      </c>
      <c r="BB2" s="10" t="s">
        <v>50</v>
      </c>
      <c r="BC2" s="1"/>
      <c r="BD2" s="41" t="s">
        <v>58</v>
      </c>
      <c r="BE2" s="42" t="s">
        <v>63</v>
      </c>
      <c r="BF2" s="42" t="s">
        <v>62</v>
      </c>
      <c r="BG2" s="43" t="s">
        <v>61</v>
      </c>
      <c r="BI2" s="8" t="s">
        <v>20</v>
      </c>
      <c r="BJ2" s="9" t="s">
        <v>31</v>
      </c>
      <c r="BK2" s="9" t="s">
        <v>46</v>
      </c>
      <c r="BL2" s="10" t="s">
        <v>41</v>
      </c>
      <c r="BM2" s="1"/>
      <c r="BN2" s="8" t="s">
        <v>21</v>
      </c>
      <c r="BO2" s="9" t="s">
        <v>51</v>
      </c>
      <c r="BP2" s="9" t="s">
        <v>52</v>
      </c>
      <c r="BQ2" s="10" t="s">
        <v>53</v>
      </c>
      <c r="BR2" s="1"/>
      <c r="BS2" s="8" t="s">
        <v>22</v>
      </c>
      <c r="BT2" s="9" t="s">
        <v>54</v>
      </c>
      <c r="BU2" s="9" t="s">
        <v>46</v>
      </c>
      <c r="BV2" s="10" t="s">
        <v>53</v>
      </c>
      <c r="BW2" s="1"/>
      <c r="BX2" s="41" t="s">
        <v>67</v>
      </c>
      <c r="BY2" s="42" t="s">
        <v>31</v>
      </c>
      <c r="BZ2" s="42" t="s">
        <v>46</v>
      </c>
      <c r="CA2" s="43" t="s">
        <v>41</v>
      </c>
      <c r="CB2" s="1"/>
      <c r="CC2" s="41" t="s">
        <v>68</v>
      </c>
      <c r="CD2" s="42" t="s">
        <v>31</v>
      </c>
      <c r="CE2" s="42" t="s">
        <v>46</v>
      </c>
      <c r="CF2" s="43" t="s">
        <v>41</v>
      </c>
      <c r="CG2" s="1"/>
      <c r="CH2" s="41" t="s">
        <v>69</v>
      </c>
      <c r="CI2" s="42" t="s">
        <v>31</v>
      </c>
      <c r="CJ2" s="42" t="s">
        <v>46</v>
      </c>
      <c r="CK2" s="43" t="s">
        <v>41</v>
      </c>
      <c r="CL2" s="1"/>
      <c r="CP2" s="8"/>
      <c r="CQ2" s="9"/>
      <c r="CR2" s="9"/>
      <c r="CS2" s="10"/>
      <c r="CU2" s="34"/>
      <c r="CV2" s="35"/>
      <c r="CW2" s="35"/>
      <c r="CX2" s="36"/>
    </row>
    <row r="3" spans="1:102" s="6" customFormat="1" ht="39" thickTop="1" x14ac:dyDescent="0.2">
      <c r="A3" s="18" t="s">
        <v>37</v>
      </c>
      <c r="B3" s="11" t="s">
        <v>2</v>
      </c>
      <c r="C3" s="11" t="s">
        <v>36</v>
      </c>
      <c r="D3" s="12" t="s">
        <v>7</v>
      </c>
      <c r="F3" s="18" t="s">
        <v>38</v>
      </c>
      <c r="G3" s="11" t="s">
        <v>2</v>
      </c>
      <c r="H3" s="11" t="s">
        <v>36</v>
      </c>
      <c r="I3" s="12" t="s">
        <v>7</v>
      </c>
      <c r="K3" s="18" t="s">
        <v>38</v>
      </c>
      <c r="L3" s="11" t="s">
        <v>2</v>
      </c>
      <c r="M3" s="11" t="s">
        <v>36</v>
      </c>
      <c r="N3" s="12" t="s">
        <v>7</v>
      </c>
      <c r="P3" s="18" t="s">
        <v>39</v>
      </c>
      <c r="Q3" s="11" t="s">
        <v>2</v>
      </c>
      <c r="R3" s="11" t="s">
        <v>36</v>
      </c>
      <c r="S3" s="12" t="s">
        <v>7</v>
      </c>
      <c r="U3" s="18" t="s">
        <v>38</v>
      </c>
      <c r="V3" s="11" t="s">
        <v>2</v>
      </c>
      <c r="W3" s="11" t="s">
        <v>36</v>
      </c>
      <c r="X3" s="12" t="s">
        <v>7</v>
      </c>
      <c r="Z3" s="18" t="s">
        <v>38</v>
      </c>
      <c r="AA3" s="11" t="s">
        <v>2</v>
      </c>
      <c r="AB3" s="11" t="s">
        <v>36</v>
      </c>
      <c r="AC3" s="12" t="s">
        <v>7</v>
      </c>
      <c r="AE3" s="18" t="s">
        <v>39</v>
      </c>
      <c r="AF3" s="11" t="s">
        <v>2</v>
      </c>
      <c r="AG3" s="11" t="s">
        <v>36</v>
      </c>
      <c r="AH3" s="12" t="s">
        <v>7</v>
      </c>
      <c r="AJ3" s="18" t="s">
        <v>39</v>
      </c>
      <c r="AK3" s="11" t="s">
        <v>2</v>
      </c>
      <c r="AL3" s="11" t="s">
        <v>36</v>
      </c>
      <c r="AM3" s="12" t="s">
        <v>7</v>
      </c>
      <c r="AO3" s="18" t="s">
        <v>39</v>
      </c>
      <c r="AP3" s="11" t="s">
        <v>2</v>
      </c>
      <c r="AQ3" s="11" t="s">
        <v>36</v>
      </c>
      <c r="AR3" s="12" t="s">
        <v>7</v>
      </c>
      <c r="AT3" s="18" t="s">
        <v>39</v>
      </c>
      <c r="AU3" s="11" t="s">
        <v>2</v>
      </c>
      <c r="AV3" s="11" t="s">
        <v>36</v>
      </c>
      <c r="AW3" s="12" t="s">
        <v>7</v>
      </c>
      <c r="AX3" s="1"/>
      <c r="AY3" s="18" t="s">
        <v>39</v>
      </c>
      <c r="AZ3" s="11" t="s">
        <v>2</v>
      </c>
      <c r="BA3" s="11" t="s">
        <v>36</v>
      </c>
      <c r="BB3" s="12" t="s">
        <v>7</v>
      </c>
      <c r="BC3" s="1"/>
      <c r="BD3" s="18" t="s">
        <v>60</v>
      </c>
      <c r="BE3" s="11" t="s">
        <v>2</v>
      </c>
      <c r="BF3" s="11" t="s">
        <v>36</v>
      </c>
      <c r="BG3" s="12" t="s">
        <v>7</v>
      </c>
      <c r="BI3" s="18" t="s">
        <v>39</v>
      </c>
      <c r="BJ3" s="11" t="s">
        <v>2</v>
      </c>
      <c r="BK3" s="11" t="s">
        <v>36</v>
      </c>
      <c r="BL3" s="12" t="s">
        <v>7</v>
      </c>
      <c r="BM3" s="1"/>
      <c r="BN3" s="18" t="s">
        <v>55</v>
      </c>
      <c r="BO3" s="11" t="s">
        <v>2</v>
      </c>
      <c r="BP3" s="11" t="s">
        <v>36</v>
      </c>
      <c r="BQ3" s="12" t="s">
        <v>7</v>
      </c>
      <c r="BR3" s="1"/>
      <c r="BS3" s="18" t="s">
        <v>56</v>
      </c>
      <c r="BT3" s="11" t="s">
        <v>2</v>
      </c>
      <c r="BU3" s="11" t="s">
        <v>36</v>
      </c>
      <c r="BV3" s="12" t="s">
        <v>7</v>
      </c>
      <c r="BW3" s="1"/>
      <c r="BX3" s="18" t="s">
        <v>39</v>
      </c>
      <c r="BY3" s="11" t="s">
        <v>2</v>
      </c>
      <c r="BZ3" s="11" t="s">
        <v>36</v>
      </c>
      <c r="CA3" s="12" t="s">
        <v>7</v>
      </c>
      <c r="CB3" s="1"/>
      <c r="CC3" s="18" t="s">
        <v>39</v>
      </c>
      <c r="CD3" s="11" t="s">
        <v>2</v>
      </c>
      <c r="CE3" s="11" t="s">
        <v>36</v>
      </c>
      <c r="CF3" s="12" t="s">
        <v>7</v>
      </c>
      <c r="CG3" s="1"/>
      <c r="CH3" s="18" t="s">
        <v>39</v>
      </c>
      <c r="CI3" s="11" t="s">
        <v>2</v>
      </c>
      <c r="CJ3" s="11" t="s">
        <v>36</v>
      </c>
      <c r="CK3" s="12" t="s">
        <v>7</v>
      </c>
      <c r="CL3" s="1"/>
    </row>
    <row r="4" spans="1:102" s="3" customFormat="1" ht="15" x14ac:dyDescent="0.2">
      <c r="A4" s="19">
        <v>1.1111111</v>
      </c>
      <c r="B4" s="13">
        <v>50</v>
      </c>
      <c r="C4" s="13">
        <v>0.70909999999999995</v>
      </c>
      <c r="D4" s="14">
        <f t="shared" ref="D4:D35" si="0">PRODUCT(C4,A4)</f>
        <v>0.78788888100999999</v>
      </c>
      <c r="F4" s="19">
        <v>1.6666666999999999</v>
      </c>
      <c r="G4" s="13">
        <v>50</v>
      </c>
      <c r="H4" s="13">
        <v>0.70909999999999995</v>
      </c>
      <c r="I4" s="14">
        <f t="shared" ref="I4:I35" si="1">PRODUCT(H4,F4)</f>
        <v>1.1818333569699999</v>
      </c>
      <c r="K4" s="19">
        <v>1.6666666999999999</v>
      </c>
      <c r="L4" s="13">
        <v>50</v>
      </c>
      <c r="M4" s="13">
        <v>0.74539999999999995</v>
      </c>
      <c r="N4" s="14">
        <f t="shared" ref="N4:N35" si="2">PRODUCT(M4,K4)</f>
        <v>1.2423333581799998</v>
      </c>
      <c r="P4" s="19">
        <v>2</v>
      </c>
      <c r="Q4" s="13">
        <v>50</v>
      </c>
      <c r="R4" s="13">
        <v>0.66810000000000003</v>
      </c>
      <c r="S4" s="14">
        <f t="shared" ref="S4:S35" si="3">PRODUCT(R4,P4)</f>
        <v>1.3362000000000001</v>
      </c>
      <c r="U4" s="19">
        <v>1.6666666999999999</v>
      </c>
      <c r="V4" s="13">
        <v>50</v>
      </c>
      <c r="W4" s="13">
        <v>0.81810000000000005</v>
      </c>
      <c r="X4" s="14">
        <f t="shared" ref="X4:X35" si="4">PRODUCT(W4,U4)</f>
        <v>1.36350002727</v>
      </c>
      <c r="Z4" s="19">
        <v>1.6666666999999999</v>
      </c>
      <c r="AA4" s="13">
        <v>50</v>
      </c>
      <c r="AB4" s="13">
        <v>0.88500000000000001</v>
      </c>
      <c r="AC4" s="14">
        <f t="shared" ref="AC4:AC35" si="5">PRODUCT(AB4,Z4)</f>
        <v>1.4750000294999999</v>
      </c>
      <c r="AE4" s="19">
        <v>2</v>
      </c>
      <c r="AF4" s="13">
        <v>50</v>
      </c>
      <c r="AG4" s="13">
        <v>0.74539999999999995</v>
      </c>
      <c r="AH4" s="14">
        <f t="shared" ref="AH4:AH35" si="6">PRODUCT(AG4,AE4)</f>
        <v>1.4907999999999999</v>
      </c>
      <c r="AJ4" s="19">
        <v>2</v>
      </c>
      <c r="AK4" s="13">
        <v>50</v>
      </c>
      <c r="AL4" s="13">
        <v>0.71299999999999997</v>
      </c>
      <c r="AM4" s="14">
        <f t="shared" ref="AM4:AM35" si="7">PRODUCT(AL4,AJ4)</f>
        <v>1.4259999999999999</v>
      </c>
      <c r="AO4" s="19">
        <v>2</v>
      </c>
      <c r="AP4" s="13">
        <v>50</v>
      </c>
      <c r="AQ4" s="13">
        <v>1</v>
      </c>
      <c r="AR4" s="14">
        <f t="shared" ref="AR4:AR44" si="8">PRODUCT(AQ4,AO4)</f>
        <v>2</v>
      </c>
      <c r="AT4" s="19">
        <v>2</v>
      </c>
      <c r="AU4" s="13">
        <v>50</v>
      </c>
      <c r="AV4" s="13">
        <v>1</v>
      </c>
      <c r="AW4" s="14">
        <f t="shared" ref="AW4:AW24" si="9">PRODUCT(AV4,AT4)</f>
        <v>2</v>
      </c>
      <c r="AY4" s="19">
        <v>2</v>
      </c>
      <c r="AZ4" s="13">
        <v>50</v>
      </c>
      <c r="BA4" s="13">
        <v>1</v>
      </c>
      <c r="BB4" s="14">
        <f t="shared" ref="BB4:BB24" si="10">PRODUCT(BA4,AY4)</f>
        <v>2</v>
      </c>
      <c r="BC4" s="1"/>
      <c r="BD4" s="19"/>
      <c r="BE4" s="13">
        <v>50</v>
      </c>
      <c r="BF4" s="13"/>
      <c r="BG4" s="14"/>
      <c r="BI4" s="19">
        <v>2</v>
      </c>
      <c r="BJ4" s="22">
        <v>41</v>
      </c>
      <c r="BK4" s="22">
        <v>0.62580000000000002</v>
      </c>
      <c r="BL4" s="14">
        <f t="shared" ref="BL4:BL35" si="11">PRODUCT(BK4,BI4)</f>
        <v>1.2516</v>
      </c>
      <c r="BM4" s="1"/>
      <c r="BN4" s="19">
        <v>3</v>
      </c>
      <c r="BO4" s="22">
        <v>41</v>
      </c>
      <c r="BP4" s="22">
        <v>0.62580000000000002</v>
      </c>
      <c r="BQ4" s="14">
        <f t="shared" ref="BQ4:BQ40" si="12">PRODUCT(BP4,BN4)</f>
        <v>1.8774000000000002</v>
      </c>
      <c r="BR4" s="1"/>
      <c r="BS4" s="19">
        <v>3</v>
      </c>
      <c r="BT4" s="22">
        <v>41</v>
      </c>
      <c r="BU4" s="22">
        <v>0.47770000000000001</v>
      </c>
      <c r="BV4" s="14">
        <f t="shared" ref="BV4:BV35" si="13">PRODUCT(BU4,BS4)</f>
        <v>1.4331</v>
      </c>
      <c r="BW4" s="1"/>
      <c r="BX4" s="19"/>
      <c r="BY4" s="22"/>
      <c r="BZ4" s="22"/>
      <c r="CA4" s="14"/>
      <c r="CB4" s="1"/>
      <c r="CC4" s="19"/>
      <c r="CD4" s="22"/>
      <c r="CE4" s="22"/>
      <c r="CF4" s="14"/>
      <c r="CG4" s="1"/>
      <c r="CH4" s="19"/>
      <c r="CI4" s="22"/>
      <c r="CJ4" s="22"/>
      <c r="CK4" s="14"/>
      <c r="CL4" s="1"/>
    </row>
    <row r="5" spans="1:102" ht="15" x14ac:dyDescent="0.2">
      <c r="A5" s="19">
        <v>1.1111111</v>
      </c>
      <c r="B5" s="15">
        <v>50.25</v>
      </c>
      <c r="C5" s="13">
        <v>0.71830000000000005</v>
      </c>
      <c r="D5" s="14">
        <f t="shared" si="0"/>
        <v>0.79811110313000011</v>
      </c>
      <c r="E5" s="3"/>
      <c r="F5" s="19">
        <v>1.6666666999999999</v>
      </c>
      <c r="G5" s="15">
        <v>50.25</v>
      </c>
      <c r="H5" s="13">
        <v>0.71830000000000005</v>
      </c>
      <c r="I5" s="14">
        <f t="shared" si="1"/>
        <v>1.19716669061</v>
      </c>
      <c r="J5" s="3"/>
      <c r="K5" s="19">
        <v>1.6666666999999999</v>
      </c>
      <c r="L5" s="15">
        <v>50.25</v>
      </c>
      <c r="M5" s="13">
        <v>0.75609999999999999</v>
      </c>
      <c r="N5" s="14">
        <f t="shared" si="2"/>
        <v>1.2601666918699999</v>
      </c>
      <c r="O5" s="3"/>
      <c r="P5" s="19">
        <v>2</v>
      </c>
      <c r="Q5" s="15">
        <v>50.25</v>
      </c>
      <c r="R5" s="13">
        <v>0.67749999999999999</v>
      </c>
      <c r="S5" s="14">
        <f t="shared" si="3"/>
        <v>1.355</v>
      </c>
      <c r="T5" s="3"/>
      <c r="U5" s="19">
        <v>1.6666666999999999</v>
      </c>
      <c r="V5" s="15">
        <v>50.25</v>
      </c>
      <c r="W5" s="13">
        <v>0.82750000000000001</v>
      </c>
      <c r="X5" s="14">
        <f t="shared" si="4"/>
        <v>1.37916669425</v>
      </c>
      <c r="Y5" s="3"/>
      <c r="Z5" s="19">
        <v>1.6666666999999999</v>
      </c>
      <c r="AA5" s="15">
        <v>50.25</v>
      </c>
      <c r="AB5" s="13">
        <v>0.89870000000000005</v>
      </c>
      <c r="AC5" s="14">
        <f t="shared" si="5"/>
        <v>1.4978333632900001</v>
      </c>
      <c r="AE5" s="19">
        <v>2</v>
      </c>
      <c r="AF5" s="15">
        <v>50.25</v>
      </c>
      <c r="AG5" s="13">
        <v>0.75609999999999999</v>
      </c>
      <c r="AH5" s="14">
        <f t="shared" si="6"/>
        <v>1.5122</v>
      </c>
      <c r="AI5" s="3"/>
      <c r="AJ5" s="19">
        <v>2</v>
      </c>
      <c r="AK5" s="15">
        <v>50.25</v>
      </c>
      <c r="AL5" s="13">
        <v>0.72499999999999998</v>
      </c>
      <c r="AM5" s="14">
        <f t="shared" si="7"/>
        <v>1.45</v>
      </c>
      <c r="AN5" s="3"/>
      <c r="AO5" s="19">
        <v>2</v>
      </c>
      <c r="AP5" s="15">
        <v>50.25</v>
      </c>
      <c r="AQ5" s="13">
        <v>1.0125</v>
      </c>
      <c r="AR5" s="14">
        <f t="shared" si="8"/>
        <v>2.0249999999999999</v>
      </c>
      <c r="AS5" s="3"/>
      <c r="AT5" s="19">
        <v>2</v>
      </c>
      <c r="AU5" s="15">
        <v>50.25</v>
      </c>
      <c r="AV5" s="13">
        <v>1.0125</v>
      </c>
      <c r="AW5" s="14">
        <f t="shared" si="9"/>
        <v>2.0249999999999999</v>
      </c>
      <c r="AX5" s="3"/>
      <c r="AY5" s="19">
        <v>2</v>
      </c>
      <c r="AZ5" s="15">
        <v>50.25</v>
      </c>
      <c r="BA5" s="13">
        <v>1.0175000000000001</v>
      </c>
      <c r="BB5" s="14">
        <f t="shared" si="10"/>
        <v>2.0350000000000001</v>
      </c>
      <c r="BD5" s="19"/>
      <c r="BE5" s="15">
        <v>50.25</v>
      </c>
      <c r="BF5" s="13"/>
      <c r="BG5" s="14"/>
      <c r="BH5" s="3"/>
      <c r="BI5" s="19">
        <v>2</v>
      </c>
      <c r="BJ5" s="24">
        <v>41.25</v>
      </c>
      <c r="BK5" s="22">
        <v>0.63500000000000001</v>
      </c>
      <c r="BL5" s="14">
        <f t="shared" si="11"/>
        <v>1.27</v>
      </c>
      <c r="BN5" s="19">
        <v>3</v>
      </c>
      <c r="BO5" s="24">
        <v>41.25</v>
      </c>
      <c r="BP5" s="22">
        <v>0.63500000000000001</v>
      </c>
      <c r="BQ5" s="14">
        <f t="shared" si="12"/>
        <v>1.905</v>
      </c>
      <c r="BS5" s="19">
        <v>3</v>
      </c>
      <c r="BT5" s="24">
        <v>41.25</v>
      </c>
      <c r="BU5" s="22">
        <v>0.48480000000000001</v>
      </c>
      <c r="BV5" s="14">
        <f t="shared" si="13"/>
        <v>1.4544000000000001</v>
      </c>
      <c r="BX5" s="19"/>
      <c r="BY5" s="24"/>
      <c r="BZ5" s="22"/>
      <c r="CA5" s="14"/>
      <c r="CC5" s="19"/>
      <c r="CD5" s="24"/>
      <c r="CE5" s="22"/>
      <c r="CF5" s="14"/>
      <c r="CH5" s="19"/>
      <c r="CI5" s="24"/>
      <c r="CJ5" s="22"/>
      <c r="CK5" s="14"/>
    </row>
    <row r="6" spans="1:102" ht="15" x14ac:dyDescent="0.2">
      <c r="A6" s="19">
        <v>1.1111111</v>
      </c>
      <c r="B6" s="15">
        <v>50.5</v>
      </c>
      <c r="C6" s="13">
        <v>0.72740000000000005</v>
      </c>
      <c r="D6" s="14">
        <f t="shared" si="0"/>
        <v>0.80822221414000006</v>
      </c>
      <c r="E6" s="3"/>
      <c r="F6" s="19">
        <v>1.6666666999999999</v>
      </c>
      <c r="G6" s="15">
        <v>50.5</v>
      </c>
      <c r="H6" s="13">
        <v>0.72740000000000005</v>
      </c>
      <c r="I6" s="14">
        <f t="shared" si="1"/>
        <v>1.2123333575799999</v>
      </c>
      <c r="J6" s="3"/>
      <c r="K6" s="19">
        <v>1.6666666999999999</v>
      </c>
      <c r="L6" s="15">
        <v>50.5</v>
      </c>
      <c r="M6" s="13">
        <v>0.76680000000000004</v>
      </c>
      <c r="N6" s="14">
        <f t="shared" si="2"/>
        <v>1.2780000255599999</v>
      </c>
      <c r="O6" s="3"/>
      <c r="P6" s="19">
        <v>2</v>
      </c>
      <c r="Q6" s="15">
        <v>50.5</v>
      </c>
      <c r="R6" s="13">
        <v>0.68689999999999996</v>
      </c>
      <c r="S6" s="14">
        <f t="shared" si="3"/>
        <v>1.3737999999999999</v>
      </c>
      <c r="T6" s="3"/>
      <c r="U6" s="19">
        <v>1.6666666999999999</v>
      </c>
      <c r="V6" s="15">
        <v>50.5</v>
      </c>
      <c r="W6" s="13">
        <v>0.83689999999999998</v>
      </c>
      <c r="X6" s="14">
        <f t="shared" si="4"/>
        <v>1.3948333612299999</v>
      </c>
      <c r="Y6" s="3"/>
      <c r="Z6" s="19">
        <v>1.6666666999999999</v>
      </c>
      <c r="AA6" s="15">
        <v>50.5</v>
      </c>
      <c r="AB6" s="13">
        <v>0.91249999999999998</v>
      </c>
      <c r="AC6" s="14">
        <f t="shared" si="5"/>
        <v>1.52083336375</v>
      </c>
      <c r="AE6" s="19">
        <v>2</v>
      </c>
      <c r="AF6" s="15">
        <v>50.5</v>
      </c>
      <c r="AG6" s="13">
        <v>0.76680000000000004</v>
      </c>
      <c r="AH6" s="14">
        <f t="shared" si="6"/>
        <v>1.5336000000000001</v>
      </c>
      <c r="AI6" s="3"/>
      <c r="AJ6" s="19">
        <v>2</v>
      </c>
      <c r="AK6" s="15">
        <v>50.5</v>
      </c>
      <c r="AL6" s="13">
        <v>0.73699999999999999</v>
      </c>
      <c r="AM6" s="14">
        <f t="shared" si="7"/>
        <v>1.474</v>
      </c>
      <c r="AN6" s="3"/>
      <c r="AO6" s="19">
        <v>2</v>
      </c>
      <c r="AP6" s="15">
        <v>50.5</v>
      </c>
      <c r="AQ6" s="13">
        <v>1.0249999999999999</v>
      </c>
      <c r="AR6" s="14">
        <f t="shared" si="8"/>
        <v>2.0499999999999998</v>
      </c>
      <c r="AS6" s="3"/>
      <c r="AT6" s="19">
        <v>2</v>
      </c>
      <c r="AU6" s="15">
        <v>50.5</v>
      </c>
      <c r="AV6" s="13">
        <v>1.0249999999999999</v>
      </c>
      <c r="AW6" s="14">
        <f t="shared" si="9"/>
        <v>2.0499999999999998</v>
      </c>
      <c r="AX6" s="3"/>
      <c r="AY6" s="19">
        <v>2</v>
      </c>
      <c r="AZ6" s="15">
        <v>50.5</v>
      </c>
      <c r="BA6" s="13">
        <v>1.0349999999999999</v>
      </c>
      <c r="BB6" s="14">
        <f t="shared" si="10"/>
        <v>2.0699999999999998</v>
      </c>
      <c r="BD6" s="19"/>
      <c r="BE6" s="15">
        <v>50.5</v>
      </c>
      <c r="BF6" s="13"/>
      <c r="BG6" s="14"/>
      <c r="BH6" s="3"/>
      <c r="BI6" s="19">
        <v>2</v>
      </c>
      <c r="BJ6" s="24">
        <v>41.5</v>
      </c>
      <c r="BK6" s="22">
        <v>0.64419999999999999</v>
      </c>
      <c r="BL6" s="14">
        <f t="shared" si="11"/>
        <v>1.2884</v>
      </c>
      <c r="BN6" s="19">
        <v>3</v>
      </c>
      <c r="BO6" s="24">
        <v>41.5</v>
      </c>
      <c r="BP6" s="22">
        <v>0.64419999999999999</v>
      </c>
      <c r="BQ6" s="14">
        <f t="shared" si="12"/>
        <v>1.9325999999999999</v>
      </c>
      <c r="BS6" s="19">
        <v>3</v>
      </c>
      <c r="BT6" s="24">
        <v>41.5</v>
      </c>
      <c r="BU6" s="22">
        <v>0.49180000000000001</v>
      </c>
      <c r="BV6" s="14">
        <f t="shared" si="13"/>
        <v>1.4754</v>
      </c>
      <c r="BX6" s="19"/>
      <c r="BY6" s="24"/>
      <c r="BZ6" s="22"/>
      <c r="CA6" s="14"/>
      <c r="CC6" s="19"/>
      <c r="CD6" s="24"/>
      <c r="CE6" s="22"/>
      <c r="CF6" s="14"/>
      <c r="CH6" s="19"/>
      <c r="CI6" s="24"/>
      <c r="CJ6" s="22"/>
      <c r="CK6" s="14"/>
    </row>
    <row r="7" spans="1:102" ht="15" x14ac:dyDescent="0.2">
      <c r="A7" s="19">
        <v>1.1111111</v>
      </c>
      <c r="B7" s="15">
        <v>50.75</v>
      </c>
      <c r="C7" s="13">
        <v>0.73660000000000003</v>
      </c>
      <c r="D7" s="14">
        <f t="shared" si="0"/>
        <v>0.81844443626000007</v>
      </c>
      <c r="E7" s="3"/>
      <c r="F7" s="19">
        <v>1.6666666999999999</v>
      </c>
      <c r="G7" s="15">
        <v>50.75</v>
      </c>
      <c r="H7" s="13">
        <v>0.73660000000000003</v>
      </c>
      <c r="I7" s="14">
        <f t="shared" si="1"/>
        <v>1.2276666912200001</v>
      </c>
      <c r="J7" s="3"/>
      <c r="K7" s="19">
        <v>1.6666666999999999</v>
      </c>
      <c r="L7" s="15">
        <v>50.75</v>
      </c>
      <c r="M7" s="13">
        <v>0.77749999999999997</v>
      </c>
      <c r="N7" s="14">
        <f t="shared" si="2"/>
        <v>1.29583335925</v>
      </c>
      <c r="O7" s="3"/>
      <c r="P7" s="19">
        <v>2</v>
      </c>
      <c r="Q7" s="15">
        <v>50.75</v>
      </c>
      <c r="R7" s="13">
        <v>0.69620000000000004</v>
      </c>
      <c r="S7" s="14">
        <f t="shared" si="3"/>
        <v>1.3924000000000001</v>
      </c>
      <c r="T7" s="3"/>
      <c r="U7" s="19">
        <v>1.6666666999999999</v>
      </c>
      <c r="V7" s="15">
        <v>50.75</v>
      </c>
      <c r="W7" s="13">
        <v>0.84619999999999995</v>
      </c>
      <c r="X7" s="14">
        <f t="shared" si="4"/>
        <v>1.4103333615399998</v>
      </c>
      <c r="Y7" s="3"/>
      <c r="Z7" s="19">
        <v>1.6666666999999999</v>
      </c>
      <c r="AA7" s="15">
        <v>50.75</v>
      </c>
      <c r="AB7" s="13">
        <v>0.92620000000000002</v>
      </c>
      <c r="AC7" s="14">
        <f t="shared" si="5"/>
        <v>1.54366669754</v>
      </c>
      <c r="AE7" s="19">
        <v>2</v>
      </c>
      <c r="AF7" s="15">
        <v>50.75</v>
      </c>
      <c r="AG7" s="13">
        <v>0.77749999999999997</v>
      </c>
      <c r="AH7" s="14">
        <f t="shared" si="6"/>
        <v>1.5549999999999999</v>
      </c>
      <c r="AI7" s="3"/>
      <c r="AJ7" s="19">
        <v>2</v>
      </c>
      <c r="AK7" s="15">
        <v>50.75</v>
      </c>
      <c r="AL7" s="13">
        <v>0.749</v>
      </c>
      <c r="AM7" s="14">
        <f t="shared" si="7"/>
        <v>1.498</v>
      </c>
      <c r="AN7" s="3"/>
      <c r="AO7" s="19">
        <v>2</v>
      </c>
      <c r="AP7" s="15">
        <v>50.75</v>
      </c>
      <c r="AQ7" s="13">
        <v>1.0375000000000001</v>
      </c>
      <c r="AR7" s="14">
        <f t="shared" si="8"/>
        <v>2.0750000000000002</v>
      </c>
      <c r="AS7" s="3"/>
      <c r="AT7" s="19">
        <v>2</v>
      </c>
      <c r="AU7" s="15">
        <v>50.75</v>
      </c>
      <c r="AV7" s="13">
        <v>1.0375000000000001</v>
      </c>
      <c r="AW7" s="14">
        <f t="shared" si="9"/>
        <v>2.0750000000000002</v>
      </c>
      <c r="AX7" s="3"/>
      <c r="AY7" s="19">
        <v>2</v>
      </c>
      <c r="AZ7" s="15">
        <v>50.75</v>
      </c>
      <c r="BA7" s="13">
        <v>1.0525</v>
      </c>
      <c r="BB7" s="14">
        <f t="shared" si="10"/>
        <v>2.105</v>
      </c>
      <c r="BD7" s="19"/>
      <c r="BE7" s="15">
        <v>50.75</v>
      </c>
      <c r="BF7" s="13"/>
      <c r="BG7" s="14"/>
      <c r="BH7" s="3"/>
      <c r="BI7" s="19">
        <v>2</v>
      </c>
      <c r="BJ7" s="24">
        <v>41.75</v>
      </c>
      <c r="BK7" s="22">
        <v>0.65329999999999999</v>
      </c>
      <c r="BL7" s="14">
        <f t="shared" si="11"/>
        <v>1.3066</v>
      </c>
      <c r="BN7" s="19">
        <v>3</v>
      </c>
      <c r="BO7" s="24">
        <v>41.75</v>
      </c>
      <c r="BP7" s="22">
        <v>0.65329999999999999</v>
      </c>
      <c r="BQ7" s="14">
        <f t="shared" si="12"/>
        <v>1.9599</v>
      </c>
      <c r="BS7" s="19">
        <v>3</v>
      </c>
      <c r="BT7" s="24">
        <v>41.75</v>
      </c>
      <c r="BU7" s="22">
        <v>0.49869999999999998</v>
      </c>
      <c r="BV7" s="14">
        <f t="shared" si="13"/>
        <v>1.4961</v>
      </c>
      <c r="BX7" s="19"/>
      <c r="BY7" s="24"/>
      <c r="BZ7" s="22"/>
      <c r="CA7" s="14"/>
      <c r="CC7" s="19"/>
      <c r="CD7" s="24"/>
      <c r="CE7" s="22"/>
      <c r="CF7" s="14"/>
      <c r="CH7" s="19"/>
      <c r="CI7" s="24"/>
      <c r="CJ7" s="22"/>
      <c r="CK7" s="14"/>
    </row>
    <row r="8" spans="1:102" ht="15" x14ac:dyDescent="0.2">
      <c r="A8" s="19">
        <v>1.1111111</v>
      </c>
      <c r="B8" s="13">
        <v>51</v>
      </c>
      <c r="C8" s="13">
        <v>0.74570000000000003</v>
      </c>
      <c r="D8" s="14">
        <f t="shared" si="0"/>
        <v>0.82855554727000003</v>
      </c>
      <c r="E8" s="3"/>
      <c r="F8" s="19">
        <v>1.6666666999999999</v>
      </c>
      <c r="G8" s="13">
        <v>51</v>
      </c>
      <c r="H8" s="13">
        <v>0.74570000000000003</v>
      </c>
      <c r="I8" s="14">
        <f t="shared" si="1"/>
        <v>1.24283335819</v>
      </c>
      <c r="J8" s="3"/>
      <c r="K8" s="19">
        <v>1.6666666999999999</v>
      </c>
      <c r="L8" s="13">
        <v>51</v>
      </c>
      <c r="M8" s="13">
        <v>0.78820000000000001</v>
      </c>
      <c r="N8" s="14">
        <f t="shared" si="2"/>
        <v>1.31366669294</v>
      </c>
      <c r="O8" s="3"/>
      <c r="P8" s="19">
        <v>2</v>
      </c>
      <c r="Q8" s="13">
        <v>51</v>
      </c>
      <c r="R8" s="13">
        <v>0.7056</v>
      </c>
      <c r="S8" s="14">
        <f t="shared" si="3"/>
        <v>1.4112</v>
      </c>
      <c r="T8" s="3"/>
      <c r="U8" s="19">
        <v>1.6666666999999999</v>
      </c>
      <c r="V8" s="13">
        <v>51</v>
      </c>
      <c r="W8" s="13">
        <v>0.85560000000000003</v>
      </c>
      <c r="X8" s="14">
        <f t="shared" si="4"/>
        <v>1.4260000285200001</v>
      </c>
      <c r="Y8" s="3"/>
      <c r="Z8" s="19">
        <v>1.6666666999999999</v>
      </c>
      <c r="AA8" s="13">
        <v>51</v>
      </c>
      <c r="AB8" s="13">
        <v>0.93989999999999996</v>
      </c>
      <c r="AC8" s="14">
        <f t="shared" si="5"/>
        <v>1.5665000313299999</v>
      </c>
      <c r="AE8" s="19">
        <v>2</v>
      </c>
      <c r="AF8" s="13">
        <v>51</v>
      </c>
      <c r="AG8" s="13">
        <v>0.78820000000000001</v>
      </c>
      <c r="AH8" s="14">
        <f t="shared" si="6"/>
        <v>1.5764</v>
      </c>
      <c r="AI8" s="3"/>
      <c r="AJ8" s="19">
        <v>2</v>
      </c>
      <c r="AK8" s="13">
        <v>51</v>
      </c>
      <c r="AL8" s="13">
        <v>0.76100000000000001</v>
      </c>
      <c r="AM8" s="14">
        <f t="shared" si="7"/>
        <v>1.522</v>
      </c>
      <c r="AN8" s="3"/>
      <c r="AO8" s="19">
        <v>2</v>
      </c>
      <c r="AP8" s="13">
        <v>51</v>
      </c>
      <c r="AQ8" s="13">
        <v>1.05</v>
      </c>
      <c r="AR8" s="14">
        <f t="shared" si="8"/>
        <v>2.1</v>
      </c>
      <c r="AS8" s="3"/>
      <c r="AT8" s="19">
        <v>2</v>
      </c>
      <c r="AU8" s="13">
        <v>51</v>
      </c>
      <c r="AV8" s="13">
        <v>1.05</v>
      </c>
      <c r="AW8" s="14">
        <f t="shared" si="9"/>
        <v>2.1</v>
      </c>
      <c r="AX8" s="3"/>
      <c r="AY8" s="19">
        <v>2</v>
      </c>
      <c r="AZ8" s="13">
        <v>51</v>
      </c>
      <c r="BA8" s="13">
        <v>1.07</v>
      </c>
      <c r="BB8" s="14">
        <f t="shared" si="10"/>
        <v>2.14</v>
      </c>
      <c r="BD8" s="19"/>
      <c r="BE8" s="13">
        <v>51</v>
      </c>
      <c r="BF8" s="13"/>
      <c r="BG8" s="14"/>
      <c r="BH8" s="3"/>
      <c r="BI8" s="19">
        <v>2</v>
      </c>
      <c r="BJ8" s="22">
        <v>42</v>
      </c>
      <c r="BK8" s="22">
        <v>0.66249999999999998</v>
      </c>
      <c r="BL8" s="14">
        <f t="shared" si="11"/>
        <v>1.325</v>
      </c>
      <c r="BN8" s="19">
        <v>3</v>
      </c>
      <c r="BO8" s="22">
        <v>42</v>
      </c>
      <c r="BP8" s="22">
        <v>0.66249999999999998</v>
      </c>
      <c r="BQ8" s="14">
        <f t="shared" si="12"/>
        <v>1.9874999999999998</v>
      </c>
      <c r="BS8" s="19">
        <v>3</v>
      </c>
      <c r="BT8" s="22">
        <v>42</v>
      </c>
      <c r="BU8" s="22">
        <v>0.50580000000000003</v>
      </c>
      <c r="BV8" s="14">
        <f t="shared" si="13"/>
        <v>1.5174000000000001</v>
      </c>
      <c r="BX8" s="19"/>
      <c r="BY8" s="22"/>
      <c r="BZ8" s="22"/>
      <c r="CA8" s="14"/>
      <c r="CC8" s="19"/>
      <c r="CD8" s="22"/>
      <c r="CE8" s="22"/>
      <c r="CF8" s="14"/>
      <c r="CH8" s="19"/>
      <c r="CI8" s="22"/>
      <c r="CJ8" s="22"/>
      <c r="CK8" s="14"/>
    </row>
    <row r="9" spans="1:102" ht="15" x14ac:dyDescent="0.2">
      <c r="A9" s="19">
        <v>1.1111111</v>
      </c>
      <c r="B9" s="15">
        <v>51.25</v>
      </c>
      <c r="C9" s="13">
        <v>0.75470000000000004</v>
      </c>
      <c r="D9" s="14">
        <f t="shared" si="0"/>
        <v>0.83855554717000003</v>
      </c>
      <c r="E9" s="3"/>
      <c r="F9" s="19">
        <v>1.6666666999999999</v>
      </c>
      <c r="G9" s="15">
        <v>51.25</v>
      </c>
      <c r="H9" s="13">
        <v>0.75470000000000004</v>
      </c>
      <c r="I9" s="14">
        <f t="shared" si="1"/>
        <v>1.2578333584900001</v>
      </c>
      <c r="J9" s="3"/>
      <c r="K9" s="19">
        <v>1.6666666999999999</v>
      </c>
      <c r="L9" s="15">
        <v>51.25</v>
      </c>
      <c r="M9" s="13">
        <v>0.79979999999999996</v>
      </c>
      <c r="N9" s="14">
        <f t="shared" si="2"/>
        <v>1.3330000266599999</v>
      </c>
      <c r="O9" s="3"/>
      <c r="P9" s="19">
        <v>2</v>
      </c>
      <c r="Q9" s="15">
        <v>51.25</v>
      </c>
      <c r="R9" s="13">
        <v>0.71560000000000001</v>
      </c>
      <c r="S9" s="14">
        <f t="shared" si="3"/>
        <v>1.4312</v>
      </c>
      <c r="T9" s="3"/>
      <c r="U9" s="19">
        <v>1.6666666999999999</v>
      </c>
      <c r="V9" s="15">
        <v>51.25</v>
      </c>
      <c r="W9" s="13">
        <v>0.86560000000000004</v>
      </c>
      <c r="X9" s="14">
        <f t="shared" si="4"/>
        <v>1.44266669552</v>
      </c>
      <c r="Y9" s="3"/>
      <c r="Z9" s="19">
        <v>1.6666666999999999</v>
      </c>
      <c r="AA9" s="15">
        <v>51.25</v>
      </c>
      <c r="AB9" s="13">
        <v>0.95489999999999997</v>
      </c>
      <c r="AC9" s="14">
        <f t="shared" si="5"/>
        <v>1.5915000318299999</v>
      </c>
      <c r="AE9" s="19">
        <v>2</v>
      </c>
      <c r="AF9" s="15">
        <v>51.25</v>
      </c>
      <c r="AG9" s="13">
        <v>0.79979999999999996</v>
      </c>
      <c r="AH9" s="14">
        <f t="shared" si="6"/>
        <v>1.5995999999999999</v>
      </c>
      <c r="AI9" s="3"/>
      <c r="AJ9" s="19">
        <v>2</v>
      </c>
      <c r="AK9" s="15">
        <v>51.25</v>
      </c>
      <c r="AL9" s="13">
        <v>0.77500000000000002</v>
      </c>
      <c r="AM9" s="14">
        <f t="shared" si="7"/>
        <v>1.55</v>
      </c>
      <c r="AN9" s="3"/>
      <c r="AO9" s="19">
        <v>2</v>
      </c>
      <c r="AP9" s="15">
        <v>51.25</v>
      </c>
      <c r="AQ9" s="13">
        <v>1.0625</v>
      </c>
      <c r="AR9" s="14">
        <f t="shared" si="8"/>
        <v>2.125</v>
      </c>
      <c r="AS9" s="3"/>
      <c r="AT9" s="19">
        <v>2</v>
      </c>
      <c r="AU9" s="15">
        <v>51.25</v>
      </c>
      <c r="AV9" s="13">
        <v>1.0625</v>
      </c>
      <c r="AW9" s="14">
        <f t="shared" si="9"/>
        <v>2.125</v>
      </c>
      <c r="AX9" s="3"/>
      <c r="AY9" s="19">
        <v>2</v>
      </c>
      <c r="AZ9" s="15">
        <v>51.25</v>
      </c>
      <c r="BA9" s="13">
        <v>1.0874999999999999</v>
      </c>
      <c r="BB9" s="14">
        <f t="shared" si="10"/>
        <v>2.1749999999999998</v>
      </c>
      <c r="BD9" s="19"/>
      <c r="BE9" s="15">
        <v>51.25</v>
      </c>
      <c r="BF9" s="13"/>
      <c r="BG9" s="14"/>
      <c r="BH9" s="3"/>
      <c r="BI9" s="19">
        <v>2</v>
      </c>
      <c r="BJ9" s="24">
        <v>42.25</v>
      </c>
      <c r="BK9" s="22">
        <v>0.67200000000000004</v>
      </c>
      <c r="BL9" s="14">
        <f t="shared" si="11"/>
        <v>1.3440000000000001</v>
      </c>
      <c r="BN9" s="19">
        <v>3</v>
      </c>
      <c r="BO9" s="24">
        <v>42.25</v>
      </c>
      <c r="BP9" s="22">
        <v>0.67200000000000004</v>
      </c>
      <c r="BQ9" s="14">
        <f t="shared" si="12"/>
        <v>2.016</v>
      </c>
      <c r="BS9" s="19">
        <v>3</v>
      </c>
      <c r="BT9" s="24">
        <v>42.25</v>
      </c>
      <c r="BU9" s="22">
        <v>0.51300000000000001</v>
      </c>
      <c r="BV9" s="14">
        <f t="shared" si="13"/>
        <v>1.5390000000000001</v>
      </c>
      <c r="BX9" s="19"/>
      <c r="BY9" s="24"/>
      <c r="BZ9" s="22"/>
      <c r="CA9" s="14"/>
      <c r="CC9" s="19"/>
      <c r="CD9" s="24"/>
      <c r="CE9" s="22"/>
      <c r="CF9" s="14"/>
      <c r="CH9" s="19"/>
      <c r="CI9" s="24"/>
      <c r="CJ9" s="22"/>
      <c r="CK9" s="14"/>
    </row>
    <row r="10" spans="1:102" ht="15" x14ac:dyDescent="0.2">
      <c r="A10" s="19">
        <v>1.1111111</v>
      </c>
      <c r="B10" s="15">
        <v>51.5</v>
      </c>
      <c r="C10" s="13">
        <v>0.76370000000000005</v>
      </c>
      <c r="D10" s="14">
        <f t="shared" si="0"/>
        <v>0.84855554707000003</v>
      </c>
      <c r="E10" s="3"/>
      <c r="F10" s="19">
        <v>1.6666666999999999</v>
      </c>
      <c r="G10" s="15">
        <v>51.5</v>
      </c>
      <c r="H10" s="13">
        <v>0.76370000000000005</v>
      </c>
      <c r="I10" s="14">
        <f t="shared" si="1"/>
        <v>1.27283335879</v>
      </c>
      <c r="J10" s="3"/>
      <c r="K10" s="19">
        <v>1.6666666999999999</v>
      </c>
      <c r="L10" s="15">
        <v>51.5</v>
      </c>
      <c r="M10" s="13">
        <v>0.81140000000000001</v>
      </c>
      <c r="N10" s="14">
        <f t="shared" si="2"/>
        <v>1.3523333603800001</v>
      </c>
      <c r="O10" s="3"/>
      <c r="P10" s="19">
        <v>2</v>
      </c>
      <c r="Q10" s="15">
        <v>51.5</v>
      </c>
      <c r="R10" s="13">
        <v>0.72550000000000003</v>
      </c>
      <c r="S10" s="14">
        <f t="shared" si="3"/>
        <v>1.4510000000000001</v>
      </c>
      <c r="T10" s="3"/>
      <c r="U10" s="19">
        <v>1.6666666999999999</v>
      </c>
      <c r="V10" s="15">
        <v>51.5</v>
      </c>
      <c r="W10" s="13">
        <v>0.87549999999999994</v>
      </c>
      <c r="X10" s="14">
        <f t="shared" si="4"/>
        <v>1.4591666958499998</v>
      </c>
      <c r="Y10" s="3"/>
      <c r="Z10" s="19">
        <v>1.6666666999999999</v>
      </c>
      <c r="AA10" s="15">
        <v>51.5</v>
      </c>
      <c r="AB10" s="13">
        <v>0.96989999999999998</v>
      </c>
      <c r="AC10" s="14">
        <f t="shared" si="5"/>
        <v>1.6165000323299998</v>
      </c>
      <c r="AE10" s="19">
        <v>2</v>
      </c>
      <c r="AF10" s="15">
        <v>51.5</v>
      </c>
      <c r="AG10" s="13">
        <v>0.81140000000000001</v>
      </c>
      <c r="AH10" s="14">
        <f t="shared" si="6"/>
        <v>1.6228</v>
      </c>
      <c r="AI10" s="3"/>
      <c r="AJ10" s="19">
        <v>2</v>
      </c>
      <c r="AK10" s="15">
        <v>51.5</v>
      </c>
      <c r="AL10" s="13">
        <v>0.78800000000000003</v>
      </c>
      <c r="AM10" s="14">
        <f t="shared" si="7"/>
        <v>1.5760000000000001</v>
      </c>
      <c r="AN10" s="3"/>
      <c r="AO10" s="19">
        <v>2</v>
      </c>
      <c r="AP10" s="15">
        <v>51.5</v>
      </c>
      <c r="AQ10" s="13">
        <v>1.075</v>
      </c>
      <c r="AR10" s="14">
        <f t="shared" si="8"/>
        <v>2.15</v>
      </c>
      <c r="AS10" s="3"/>
      <c r="AT10" s="19">
        <v>2</v>
      </c>
      <c r="AU10" s="15">
        <v>51.5</v>
      </c>
      <c r="AV10" s="13">
        <v>1.075</v>
      </c>
      <c r="AW10" s="14">
        <f t="shared" si="9"/>
        <v>2.15</v>
      </c>
      <c r="AX10" s="3"/>
      <c r="AY10" s="19">
        <v>2</v>
      </c>
      <c r="AZ10" s="15">
        <v>51.5</v>
      </c>
      <c r="BA10" s="13">
        <v>1.105</v>
      </c>
      <c r="BB10" s="14">
        <f t="shared" si="10"/>
        <v>2.21</v>
      </c>
      <c r="BD10" s="19"/>
      <c r="BE10" s="15">
        <v>51.5</v>
      </c>
      <c r="BF10" s="13"/>
      <c r="BG10" s="14"/>
      <c r="BH10" s="3"/>
      <c r="BI10" s="19">
        <v>2</v>
      </c>
      <c r="BJ10" s="24">
        <v>42.5</v>
      </c>
      <c r="BK10" s="22">
        <v>0.68140000000000001</v>
      </c>
      <c r="BL10" s="14">
        <f t="shared" si="11"/>
        <v>1.3628</v>
      </c>
      <c r="BN10" s="19">
        <v>3</v>
      </c>
      <c r="BO10" s="24">
        <v>42.5</v>
      </c>
      <c r="BP10" s="22">
        <v>0.68140000000000001</v>
      </c>
      <c r="BQ10" s="14">
        <f t="shared" si="12"/>
        <v>2.0442</v>
      </c>
      <c r="BS10" s="19">
        <v>3</v>
      </c>
      <c r="BT10" s="24">
        <v>42.5</v>
      </c>
      <c r="BU10" s="22">
        <v>0.5202</v>
      </c>
      <c r="BV10" s="14">
        <f t="shared" si="13"/>
        <v>1.5606</v>
      </c>
      <c r="BX10" s="19"/>
      <c r="BY10" s="24"/>
      <c r="BZ10" s="22"/>
      <c r="CA10" s="14"/>
      <c r="CC10" s="19"/>
      <c r="CD10" s="24"/>
      <c r="CE10" s="22"/>
      <c r="CF10" s="14"/>
      <c r="CH10" s="19"/>
      <c r="CI10" s="24"/>
      <c r="CJ10" s="22"/>
      <c r="CK10" s="14"/>
    </row>
    <row r="11" spans="1:102" ht="15" x14ac:dyDescent="0.2">
      <c r="A11" s="19">
        <v>1.1111111</v>
      </c>
      <c r="B11" s="15">
        <v>51.75</v>
      </c>
      <c r="C11" s="13">
        <v>0.77259999999999995</v>
      </c>
      <c r="D11" s="14">
        <f t="shared" si="0"/>
        <v>0.85844443585999997</v>
      </c>
      <c r="E11" s="3"/>
      <c r="F11" s="19">
        <v>1.6666666999999999</v>
      </c>
      <c r="G11" s="15">
        <v>51.75</v>
      </c>
      <c r="H11" s="13">
        <v>0.77259999999999995</v>
      </c>
      <c r="I11" s="14">
        <f t="shared" si="1"/>
        <v>1.28766669242</v>
      </c>
      <c r="J11" s="3"/>
      <c r="K11" s="19">
        <v>1.6666666999999999</v>
      </c>
      <c r="L11" s="15">
        <v>51.75</v>
      </c>
      <c r="M11" s="13">
        <v>0.82299999999999995</v>
      </c>
      <c r="N11" s="14">
        <f t="shared" si="2"/>
        <v>1.3716666941</v>
      </c>
      <c r="O11" s="3"/>
      <c r="P11" s="19">
        <v>2</v>
      </c>
      <c r="Q11" s="15">
        <v>51.75</v>
      </c>
      <c r="R11" s="13">
        <v>0.73550000000000004</v>
      </c>
      <c r="S11" s="14">
        <f t="shared" si="3"/>
        <v>1.4710000000000001</v>
      </c>
      <c r="T11" s="3"/>
      <c r="U11" s="19">
        <v>1.6666666999999999</v>
      </c>
      <c r="V11" s="15">
        <v>51.75</v>
      </c>
      <c r="W11" s="13">
        <v>0.88549999999999995</v>
      </c>
      <c r="X11" s="14">
        <f t="shared" si="4"/>
        <v>1.4758333628499998</v>
      </c>
      <c r="Y11" s="3"/>
      <c r="Z11" s="19">
        <v>1.6666666999999999</v>
      </c>
      <c r="AA11" s="15">
        <v>51.75</v>
      </c>
      <c r="AB11" s="13">
        <v>0.9849</v>
      </c>
      <c r="AC11" s="14">
        <f t="shared" si="5"/>
        <v>1.64150003283</v>
      </c>
      <c r="AE11" s="19">
        <v>2</v>
      </c>
      <c r="AF11" s="15">
        <v>51.75</v>
      </c>
      <c r="AG11" s="13">
        <v>0.82299999999999995</v>
      </c>
      <c r="AH11" s="14">
        <f t="shared" si="6"/>
        <v>1.6459999999999999</v>
      </c>
      <c r="AI11" s="3"/>
      <c r="AJ11" s="19">
        <v>2</v>
      </c>
      <c r="AK11" s="15">
        <v>51.75</v>
      </c>
      <c r="AL11" s="13">
        <v>0.80100000000000005</v>
      </c>
      <c r="AM11" s="14">
        <f t="shared" si="7"/>
        <v>1.6020000000000001</v>
      </c>
      <c r="AN11" s="3"/>
      <c r="AO11" s="19">
        <v>2</v>
      </c>
      <c r="AP11" s="15">
        <v>51.75</v>
      </c>
      <c r="AQ11" s="13">
        <v>1.0874999999999999</v>
      </c>
      <c r="AR11" s="14">
        <f t="shared" si="8"/>
        <v>2.1749999999999998</v>
      </c>
      <c r="AS11" s="3"/>
      <c r="AT11" s="19">
        <v>2</v>
      </c>
      <c r="AU11" s="15">
        <v>51.75</v>
      </c>
      <c r="AV11" s="13">
        <v>1.0874999999999999</v>
      </c>
      <c r="AW11" s="14">
        <f t="shared" si="9"/>
        <v>2.1749999999999998</v>
      </c>
      <c r="AX11" s="3"/>
      <c r="AY11" s="19">
        <v>2</v>
      </c>
      <c r="AZ11" s="15">
        <v>51.75</v>
      </c>
      <c r="BA11" s="13">
        <v>1.1225000000000001</v>
      </c>
      <c r="BB11" s="14">
        <f t="shared" si="10"/>
        <v>2.2450000000000001</v>
      </c>
      <c r="BD11" s="19"/>
      <c r="BE11" s="15">
        <v>51.75</v>
      </c>
      <c r="BF11" s="44"/>
      <c r="BG11" s="14"/>
      <c r="BH11" s="3"/>
      <c r="BI11" s="19">
        <v>2</v>
      </c>
      <c r="BJ11" s="24">
        <v>42.75</v>
      </c>
      <c r="BK11" s="22">
        <v>0.69089999999999996</v>
      </c>
      <c r="BL11" s="14">
        <f t="shared" si="11"/>
        <v>1.3817999999999999</v>
      </c>
      <c r="BN11" s="19">
        <v>3</v>
      </c>
      <c r="BO11" s="24">
        <v>42.75</v>
      </c>
      <c r="BP11" s="22">
        <v>0.69089999999999996</v>
      </c>
      <c r="BQ11" s="14">
        <f t="shared" si="12"/>
        <v>2.0726999999999998</v>
      </c>
      <c r="BS11" s="19">
        <v>3</v>
      </c>
      <c r="BT11" s="24">
        <v>42.75</v>
      </c>
      <c r="BU11" s="22">
        <v>0.52739999999999998</v>
      </c>
      <c r="BV11" s="14">
        <f t="shared" si="13"/>
        <v>1.5821999999999998</v>
      </c>
      <c r="BX11" s="19"/>
      <c r="BY11" s="24"/>
      <c r="BZ11" s="22"/>
      <c r="CA11" s="14"/>
      <c r="CC11" s="19"/>
      <c r="CD11" s="24"/>
      <c r="CE11" s="22"/>
      <c r="CF11" s="14"/>
      <c r="CH11" s="19"/>
      <c r="CI11" s="24"/>
      <c r="CJ11" s="22"/>
      <c r="CK11" s="14"/>
    </row>
    <row r="12" spans="1:102" ht="15" x14ac:dyDescent="0.2">
      <c r="A12" s="19">
        <v>1.1111111</v>
      </c>
      <c r="B12" s="13">
        <v>52</v>
      </c>
      <c r="C12" s="13">
        <v>0.78159999999999996</v>
      </c>
      <c r="D12" s="14">
        <f t="shared" si="0"/>
        <v>0.86844443575999997</v>
      </c>
      <c r="E12" s="3"/>
      <c r="F12" s="19">
        <v>1.6666666999999999</v>
      </c>
      <c r="G12" s="13">
        <v>52</v>
      </c>
      <c r="H12" s="13">
        <v>0.78159999999999996</v>
      </c>
      <c r="I12" s="14">
        <f t="shared" si="1"/>
        <v>1.3026666927199999</v>
      </c>
      <c r="J12" s="3"/>
      <c r="K12" s="19">
        <v>1.6666666999999999</v>
      </c>
      <c r="L12" s="13">
        <v>52</v>
      </c>
      <c r="M12" s="13">
        <v>0.83460000000000001</v>
      </c>
      <c r="N12" s="14">
        <f t="shared" si="2"/>
        <v>1.3910000278199999</v>
      </c>
      <c r="O12" s="3"/>
      <c r="P12" s="19">
        <v>2</v>
      </c>
      <c r="Q12" s="13">
        <v>52</v>
      </c>
      <c r="R12" s="13">
        <v>0.74539999999999995</v>
      </c>
      <c r="S12" s="14">
        <f t="shared" si="3"/>
        <v>1.4907999999999999</v>
      </c>
      <c r="T12" s="3"/>
      <c r="U12" s="19">
        <v>1.6666666999999999</v>
      </c>
      <c r="V12" s="13">
        <v>52</v>
      </c>
      <c r="W12" s="13">
        <v>0.89539999999999997</v>
      </c>
      <c r="X12" s="14">
        <f t="shared" si="4"/>
        <v>1.49233336318</v>
      </c>
      <c r="Y12" s="3"/>
      <c r="Z12" s="19">
        <v>1.6666666999999999</v>
      </c>
      <c r="AA12" s="13">
        <v>52</v>
      </c>
      <c r="AB12" s="13">
        <v>1</v>
      </c>
      <c r="AC12" s="14">
        <f t="shared" si="5"/>
        <v>1.6666666999999999</v>
      </c>
      <c r="AE12" s="19">
        <v>2</v>
      </c>
      <c r="AF12" s="13">
        <v>52</v>
      </c>
      <c r="AG12" s="13">
        <v>0.83460000000000001</v>
      </c>
      <c r="AH12" s="14">
        <f t="shared" si="6"/>
        <v>1.6692</v>
      </c>
      <c r="AI12" s="3"/>
      <c r="AJ12" s="19">
        <v>2</v>
      </c>
      <c r="AK12" s="13">
        <v>52</v>
      </c>
      <c r="AL12" s="13">
        <v>0.81399999999999995</v>
      </c>
      <c r="AM12" s="14">
        <f t="shared" si="7"/>
        <v>1.6279999999999999</v>
      </c>
      <c r="AN12" s="3"/>
      <c r="AO12" s="19">
        <v>2</v>
      </c>
      <c r="AP12" s="13">
        <v>52</v>
      </c>
      <c r="AQ12" s="13">
        <v>1.1000000000000001</v>
      </c>
      <c r="AR12" s="14">
        <f t="shared" si="8"/>
        <v>2.2000000000000002</v>
      </c>
      <c r="AS12" s="3"/>
      <c r="AT12" s="19">
        <v>2</v>
      </c>
      <c r="AU12" s="13">
        <v>52</v>
      </c>
      <c r="AV12" s="13">
        <v>1.1000000000000001</v>
      </c>
      <c r="AW12" s="14">
        <f t="shared" si="9"/>
        <v>2.2000000000000002</v>
      </c>
      <c r="AX12" s="3"/>
      <c r="AY12" s="19">
        <v>2</v>
      </c>
      <c r="AZ12" s="13">
        <v>52</v>
      </c>
      <c r="BA12" s="13">
        <v>1.1399999999999999</v>
      </c>
      <c r="BB12" s="14">
        <f t="shared" si="10"/>
        <v>2.2799999999999998</v>
      </c>
      <c r="BD12" s="19">
        <v>1</v>
      </c>
      <c r="BE12" s="13">
        <v>52</v>
      </c>
      <c r="BF12" s="44">
        <f t="shared" ref="BF12:BF50" si="14">BF13-0.025</f>
        <v>1.0000000000000036</v>
      </c>
      <c r="BG12" s="14">
        <f t="shared" ref="BG12:BG63" si="15">PRODUCT(BF12,BD12)</f>
        <v>1.0000000000000036</v>
      </c>
      <c r="BH12" s="3"/>
      <c r="BI12" s="19">
        <v>2</v>
      </c>
      <c r="BJ12" s="22">
        <v>43</v>
      </c>
      <c r="BK12" s="22">
        <v>0.70040000000000002</v>
      </c>
      <c r="BL12" s="14">
        <f t="shared" si="11"/>
        <v>1.4008</v>
      </c>
      <c r="BN12" s="19">
        <v>3</v>
      </c>
      <c r="BO12" s="22">
        <v>43</v>
      </c>
      <c r="BP12" s="22">
        <v>0.70040000000000002</v>
      </c>
      <c r="BQ12" s="14">
        <f t="shared" si="12"/>
        <v>2.1012</v>
      </c>
      <c r="BS12" s="19">
        <v>3</v>
      </c>
      <c r="BT12" s="22">
        <v>43</v>
      </c>
      <c r="BU12" s="22">
        <v>0.53469999999999995</v>
      </c>
      <c r="BV12" s="14">
        <f t="shared" si="13"/>
        <v>1.6040999999999999</v>
      </c>
      <c r="BX12" s="19"/>
      <c r="BY12" s="22"/>
      <c r="BZ12" s="22"/>
      <c r="CA12" s="14"/>
      <c r="CC12" s="19"/>
      <c r="CD12" s="22"/>
      <c r="CE12" s="22"/>
      <c r="CF12" s="14"/>
      <c r="CH12" s="19"/>
      <c r="CI12" s="22"/>
      <c r="CJ12" s="22"/>
      <c r="CK12" s="14"/>
    </row>
    <row r="13" spans="1:102" ht="15" x14ac:dyDescent="0.2">
      <c r="A13" s="19">
        <v>1.1111111</v>
      </c>
      <c r="B13" s="15">
        <v>52.25</v>
      </c>
      <c r="C13" s="13">
        <v>0.79069999999999996</v>
      </c>
      <c r="D13" s="14">
        <f t="shared" si="0"/>
        <v>0.87855554676999992</v>
      </c>
      <c r="E13" s="3"/>
      <c r="F13" s="19">
        <v>1.6666666999999999</v>
      </c>
      <c r="G13" s="15">
        <v>52.25</v>
      </c>
      <c r="H13" s="13">
        <v>0.79069999999999996</v>
      </c>
      <c r="I13" s="14">
        <f t="shared" si="1"/>
        <v>1.3178333596899998</v>
      </c>
      <c r="J13" s="3"/>
      <c r="K13" s="19">
        <v>1.6666666999999999</v>
      </c>
      <c r="L13" s="15">
        <v>52.25</v>
      </c>
      <c r="M13" s="13">
        <v>0.84719999999999995</v>
      </c>
      <c r="N13" s="14">
        <f t="shared" si="2"/>
        <v>1.4120000282399998</v>
      </c>
      <c r="O13" s="3"/>
      <c r="P13" s="19">
        <v>2</v>
      </c>
      <c r="Q13" s="15">
        <v>52.25</v>
      </c>
      <c r="R13" s="13">
        <v>0.75609999999999999</v>
      </c>
      <c r="S13" s="14">
        <f t="shared" si="3"/>
        <v>1.5122</v>
      </c>
      <c r="T13" s="3"/>
      <c r="U13" s="19">
        <v>1.6666666999999999</v>
      </c>
      <c r="V13" s="15">
        <v>52.25</v>
      </c>
      <c r="W13" s="13">
        <v>0.90610000000000002</v>
      </c>
      <c r="X13" s="14">
        <f t="shared" si="4"/>
        <v>1.51016669687</v>
      </c>
      <c r="Y13" s="3"/>
      <c r="Z13" s="19">
        <v>1.6666666999999999</v>
      </c>
      <c r="AA13" s="15">
        <v>52.25</v>
      </c>
      <c r="AB13" s="13">
        <v>1.0111000000000001</v>
      </c>
      <c r="AC13" s="14">
        <f t="shared" si="5"/>
        <v>1.6851667003700002</v>
      </c>
      <c r="AE13" s="19">
        <v>2</v>
      </c>
      <c r="AF13" s="15">
        <v>52.25</v>
      </c>
      <c r="AG13" s="13">
        <v>0.84719999999999995</v>
      </c>
      <c r="AH13" s="14">
        <f t="shared" si="6"/>
        <v>1.6943999999999999</v>
      </c>
      <c r="AI13" s="3"/>
      <c r="AJ13" s="19">
        <v>2</v>
      </c>
      <c r="AK13" s="15">
        <v>52.25</v>
      </c>
      <c r="AL13" s="13">
        <v>0.82799999999999996</v>
      </c>
      <c r="AM13" s="14">
        <f t="shared" si="7"/>
        <v>1.6559999999999999</v>
      </c>
      <c r="AN13" s="3"/>
      <c r="AO13" s="19">
        <v>2</v>
      </c>
      <c r="AP13" s="15">
        <v>52.25</v>
      </c>
      <c r="AQ13" s="13">
        <v>1.1125</v>
      </c>
      <c r="AR13" s="14">
        <f t="shared" si="8"/>
        <v>2.2250000000000001</v>
      </c>
      <c r="AS13" s="3"/>
      <c r="AT13" s="19">
        <v>2</v>
      </c>
      <c r="AU13" s="15">
        <v>52.25</v>
      </c>
      <c r="AV13" s="13">
        <v>1.1125</v>
      </c>
      <c r="AW13" s="14">
        <f t="shared" si="9"/>
        <v>2.2250000000000001</v>
      </c>
      <c r="AX13" s="3"/>
      <c r="AY13" s="19">
        <v>2</v>
      </c>
      <c r="AZ13" s="15">
        <v>52.25</v>
      </c>
      <c r="BA13" s="13">
        <v>1.1575</v>
      </c>
      <c r="BB13" s="14">
        <f t="shared" si="10"/>
        <v>2.3149999999999999</v>
      </c>
      <c r="BD13" s="19">
        <v>1</v>
      </c>
      <c r="BE13" s="15">
        <v>52.25</v>
      </c>
      <c r="BF13" s="44">
        <f t="shared" si="14"/>
        <v>1.0250000000000035</v>
      </c>
      <c r="BG13" s="14">
        <f t="shared" si="15"/>
        <v>1.0250000000000035</v>
      </c>
      <c r="BH13" s="3"/>
      <c r="BI13" s="19">
        <v>2</v>
      </c>
      <c r="BJ13" s="24">
        <v>43.25</v>
      </c>
      <c r="BK13" s="22">
        <v>0.71020000000000005</v>
      </c>
      <c r="BL13" s="14">
        <f t="shared" si="11"/>
        <v>1.4204000000000001</v>
      </c>
      <c r="BN13" s="19">
        <v>3</v>
      </c>
      <c r="BO13" s="24">
        <v>43.25</v>
      </c>
      <c r="BP13" s="22">
        <v>0.71020000000000005</v>
      </c>
      <c r="BQ13" s="14">
        <f t="shared" si="12"/>
        <v>2.1306000000000003</v>
      </c>
      <c r="BS13" s="19">
        <v>3</v>
      </c>
      <c r="BT13" s="24">
        <v>43.25</v>
      </c>
      <c r="BU13" s="22">
        <v>0.54220000000000002</v>
      </c>
      <c r="BV13" s="14">
        <f t="shared" si="13"/>
        <v>1.6266</v>
      </c>
      <c r="BX13" s="19"/>
      <c r="BY13" s="24"/>
      <c r="BZ13" s="22"/>
      <c r="CA13" s="14"/>
      <c r="CC13" s="19"/>
      <c r="CD13" s="24"/>
      <c r="CE13" s="22"/>
      <c r="CF13" s="14"/>
      <c r="CH13" s="19"/>
      <c r="CI13" s="24"/>
      <c r="CJ13" s="22"/>
      <c r="CK13" s="14"/>
    </row>
    <row r="14" spans="1:102" ht="15" x14ac:dyDescent="0.2">
      <c r="A14" s="19">
        <v>1.1111111</v>
      </c>
      <c r="B14" s="15">
        <v>52.5</v>
      </c>
      <c r="C14" s="13">
        <v>0.79990000000000006</v>
      </c>
      <c r="D14" s="14">
        <f t="shared" si="0"/>
        <v>0.88877776889000004</v>
      </c>
      <c r="E14" s="3"/>
      <c r="F14" s="19">
        <v>1.6666666999999999</v>
      </c>
      <c r="G14" s="15">
        <v>52.5</v>
      </c>
      <c r="H14" s="13">
        <v>0.79990000000000006</v>
      </c>
      <c r="I14" s="14">
        <f t="shared" si="1"/>
        <v>1.3331666933300002</v>
      </c>
      <c r="J14" s="3"/>
      <c r="K14" s="19">
        <v>1.6666666999999999</v>
      </c>
      <c r="L14" s="15">
        <v>52.5</v>
      </c>
      <c r="M14" s="13">
        <v>0.85980000000000001</v>
      </c>
      <c r="N14" s="14">
        <f t="shared" si="2"/>
        <v>1.43300002866</v>
      </c>
      <c r="O14" s="3"/>
      <c r="P14" s="19">
        <v>2</v>
      </c>
      <c r="Q14" s="15">
        <v>52.5</v>
      </c>
      <c r="R14" s="13">
        <v>0.76680000000000004</v>
      </c>
      <c r="S14" s="14">
        <f t="shared" si="3"/>
        <v>1.5336000000000001</v>
      </c>
      <c r="T14" s="3"/>
      <c r="U14" s="19">
        <v>1.6666666999999999</v>
      </c>
      <c r="V14" s="15">
        <v>52.5</v>
      </c>
      <c r="W14" s="13">
        <v>0.91679999999999995</v>
      </c>
      <c r="X14" s="14">
        <f t="shared" si="4"/>
        <v>1.5280000305599999</v>
      </c>
      <c r="Y14" s="3"/>
      <c r="Z14" s="19">
        <v>1.6666666999999999</v>
      </c>
      <c r="AA14" s="15">
        <v>52.5</v>
      </c>
      <c r="AB14" s="13">
        <v>1.0223</v>
      </c>
      <c r="AC14" s="14">
        <f t="shared" si="5"/>
        <v>1.7038333674099999</v>
      </c>
      <c r="AE14" s="19">
        <v>2</v>
      </c>
      <c r="AF14" s="15">
        <v>52.5</v>
      </c>
      <c r="AG14" s="13">
        <v>0.85980000000000001</v>
      </c>
      <c r="AH14" s="14">
        <f t="shared" si="6"/>
        <v>1.7196</v>
      </c>
      <c r="AI14" s="3"/>
      <c r="AJ14" s="19">
        <v>2</v>
      </c>
      <c r="AK14" s="15">
        <v>52.5</v>
      </c>
      <c r="AL14" s="13">
        <v>0.84299999999999997</v>
      </c>
      <c r="AM14" s="14">
        <f t="shared" si="7"/>
        <v>1.6859999999999999</v>
      </c>
      <c r="AN14" s="3"/>
      <c r="AO14" s="19">
        <v>2</v>
      </c>
      <c r="AP14" s="15">
        <v>52.5</v>
      </c>
      <c r="AQ14" s="13">
        <v>1.125</v>
      </c>
      <c r="AR14" s="14">
        <f t="shared" si="8"/>
        <v>2.25</v>
      </c>
      <c r="AS14" s="3"/>
      <c r="AT14" s="19">
        <v>2</v>
      </c>
      <c r="AU14" s="15">
        <v>52.5</v>
      </c>
      <c r="AV14" s="13">
        <v>1.125</v>
      </c>
      <c r="AW14" s="14">
        <f t="shared" si="9"/>
        <v>2.25</v>
      </c>
      <c r="AX14" s="3"/>
      <c r="AY14" s="19">
        <v>2</v>
      </c>
      <c r="AZ14" s="15">
        <v>52.5</v>
      </c>
      <c r="BA14" s="13">
        <v>1.175</v>
      </c>
      <c r="BB14" s="14">
        <f t="shared" si="10"/>
        <v>2.35</v>
      </c>
      <c r="BD14" s="19">
        <v>1</v>
      </c>
      <c r="BE14" s="15">
        <v>52.5</v>
      </c>
      <c r="BF14" s="44">
        <f t="shared" si="14"/>
        <v>1.0500000000000034</v>
      </c>
      <c r="BG14" s="14">
        <f t="shared" si="15"/>
        <v>1.0500000000000034</v>
      </c>
      <c r="BH14" s="3"/>
      <c r="BI14" s="19">
        <v>2</v>
      </c>
      <c r="BJ14" s="24">
        <v>43.5</v>
      </c>
      <c r="BK14" s="22">
        <v>0.72</v>
      </c>
      <c r="BL14" s="14">
        <f t="shared" si="11"/>
        <v>1.44</v>
      </c>
      <c r="BN14" s="19">
        <v>3</v>
      </c>
      <c r="BO14" s="24">
        <v>43.5</v>
      </c>
      <c r="BP14" s="22">
        <v>0.72</v>
      </c>
      <c r="BQ14" s="14">
        <f t="shared" si="12"/>
        <v>2.16</v>
      </c>
      <c r="BS14" s="19">
        <v>3</v>
      </c>
      <c r="BT14" s="24">
        <v>43.5</v>
      </c>
      <c r="BU14" s="22">
        <v>0.54969999999999997</v>
      </c>
      <c r="BV14" s="14">
        <f t="shared" si="13"/>
        <v>1.6490999999999998</v>
      </c>
      <c r="BX14" s="19"/>
      <c r="BY14" s="24"/>
      <c r="BZ14" s="22"/>
      <c r="CA14" s="14"/>
      <c r="CC14" s="19"/>
      <c r="CD14" s="24"/>
      <c r="CE14" s="22"/>
      <c r="CF14" s="14"/>
      <c r="CH14" s="19"/>
      <c r="CI14" s="24"/>
      <c r="CJ14" s="22"/>
      <c r="CK14" s="14"/>
    </row>
    <row r="15" spans="1:102" ht="15" x14ac:dyDescent="0.2">
      <c r="A15" s="19">
        <v>1.1111111</v>
      </c>
      <c r="B15" s="15">
        <v>52.75</v>
      </c>
      <c r="C15" s="13">
        <v>0.80900000000000005</v>
      </c>
      <c r="D15" s="14">
        <f t="shared" si="0"/>
        <v>0.8988888799000001</v>
      </c>
      <c r="E15" s="3"/>
      <c r="F15" s="19">
        <v>1.6666666999999999</v>
      </c>
      <c r="G15" s="15">
        <v>52.75</v>
      </c>
      <c r="H15" s="13">
        <v>0.80900000000000005</v>
      </c>
      <c r="I15" s="14">
        <f t="shared" si="1"/>
        <v>1.3483333603000001</v>
      </c>
      <c r="J15" s="3"/>
      <c r="K15" s="19">
        <v>1.6666666999999999</v>
      </c>
      <c r="L15" s="15">
        <v>52.75</v>
      </c>
      <c r="M15" s="13">
        <v>0.87239999999999995</v>
      </c>
      <c r="N15" s="14">
        <f t="shared" si="2"/>
        <v>1.4540000290799999</v>
      </c>
      <c r="O15" s="3"/>
      <c r="P15" s="19">
        <v>2</v>
      </c>
      <c r="Q15" s="15">
        <v>52.75</v>
      </c>
      <c r="R15" s="13">
        <v>0.77749999999999997</v>
      </c>
      <c r="S15" s="14">
        <f t="shared" si="3"/>
        <v>1.5549999999999999</v>
      </c>
      <c r="T15" s="3"/>
      <c r="U15" s="19">
        <v>1.6666666999999999</v>
      </c>
      <c r="V15" s="15">
        <v>52.75</v>
      </c>
      <c r="W15" s="13">
        <v>0.92749999999999999</v>
      </c>
      <c r="X15" s="14">
        <f t="shared" si="4"/>
        <v>1.54583336425</v>
      </c>
      <c r="Y15" s="3"/>
      <c r="Z15" s="19">
        <v>1.6666666999999999</v>
      </c>
      <c r="AA15" s="15">
        <v>52.75</v>
      </c>
      <c r="AB15" s="13">
        <v>1.0335000000000001</v>
      </c>
      <c r="AC15" s="14">
        <f t="shared" si="5"/>
        <v>1.7225000344500001</v>
      </c>
      <c r="AE15" s="19">
        <v>2</v>
      </c>
      <c r="AF15" s="15">
        <v>52.75</v>
      </c>
      <c r="AG15" s="13">
        <v>0.87239999999999995</v>
      </c>
      <c r="AH15" s="14">
        <f t="shared" si="6"/>
        <v>1.7447999999999999</v>
      </c>
      <c r="AI15" s="3"/>
      <c r="AJ15" s="19">
        <v>2</v>
      </c>
      <c r="AK15" s="15">
        <v>52.75</v>
      </c>
      <c r="AL15" s="13">
        <v>0.85699999999999998</v>
      </c>
      <c r="AM15" s="14">
        <f t="shared" si="7"/>
        <v>1.714</v>
      </c>
      <c r="AN15" s="3"/>
      <c r="AO15" s="19">
        <v>2</v>
      </c>
      <c r="AP15" s="15">
        <v>52.75</v>
      </c>
      <c r="AQ15" s="13">
        <v>1.1375</v>
      </c>
      <c r="AR15" s="14">
        <f t="shared" si="8"/>
        <v>2.2749999999999999</v>
      </c>
      <c r="AS15" s="3"/>
      <c r="AT15" s="19">
        <v>2</v>
      </c>
      <c r="AU15" s="15">
        <v>52.75</v>
      </c>
      <c r="AV15" s="13">
        <v>1.1375</v>
      </c>
      <c r="AW15" s="14">
        <f t="shared" si="9"/>
        <v>2.2749999999999999</v>
      </c>
      <c r="AX15" s="3"/>
      <c r="AY15" s="19">
        <v>2</v>
      </c>
      <c r="AZ15" s="15">
        <v>52.75</v>
      </c>
      <c r="BA15" s="13">
        <v>1.1924999999999999</v>
      </c>
      <c r="BB15" s="14">
        <f t="shared" si="10"/>
        <v>2.3849999999999998</v>
      </c>
      <c r="BD15" s="19">
        <v>1</v>
      </c>
      <c r="BE15" s="15">
        <v>52.75</v>
      </c>
      <c r="BF15" s="44">
        <f t="shared" si="14"/>
        <v>1.0750000000000033</v>
      </c>
      <c r="BG15" s="14">
        <f t="shared" si="15"/>
        <v>1.0750000000000033</v>
      </c>
      <c r="BH15" s="3"/>
      <c r="BI15" s="19">
        <v>2</v>
      </c>
      <c r="BJ15" s="24">
        <v>43.75</v>
      </c>
      <c r="BK15" s="22">
        <v>0.72989999999999999</v>
      </c>
      <c r="BL15" s="14">
        <f t="shared" si="11"/>
        <v>1.4598</v>
      </c>
      <c r="BN15" s="19">
        <v>3</v>
      </c>
      <c r="BO15" s="24">
        <v>43.75</v>
      </c>
      <c r="BP15" s="22">
        <v>0.72989999999999999</v>
      </c>
      <c r="BQ15" s="14">
        <f t="shared" si="12"/>
        <v>2.1897000000000002</v>
      </c>
      <c r="BS15" s="19">
        <v>3</v>
      </c>
      <c r="BT15" s="24">
        <v>43.75</v>
      </c>
      <c r="BU15" s="22">
        <v>0.55720000000000003</v>
      </c>
      <c r="BV15" s="14">
        <f t="shared" si="13"/>
        <v>1.6716000000000002</v>
      </c>
      <c r="BX15" s="19"/>
      <c r="BY15" s="24"/>
      <c r="BZ15" s="22"/>
      <c r="CA15" s="14"/>
      <c r="CC15" s="19"/>
      <c r="CD15" s="24"/>
      <c r="CE15" s="22"/>
      <c r="CF15" s="14"/>
      <c r="CH15" s="19"/>
      <c r="CI15" s="24"/>
      <c r="CJ15" s="22"/>
      <c r="CK15" s="14"/>
    </row>
    <row r="16" spans="1:102" ht="15" x14ac:dyDescent="0.2">
      <c r="A16" s="19">
        <v>1.1111111</v>
      </c>
      <c r="B16" s="13">
        <v>53</v>
      </c>
      <c r="C16" s="13">
        <v>0.81810000000000005</v>
      </c>
      <c r="D16" s="14">
        <f t="shared" si="0"/>
        <v>0.90899999091000006</v>
      </c>
      <c r="E16" s="3"/>
      <c r="F16" s="19">
        <v>1.6666666999999999</v>
      </c>
      <c r="G16" s="13">
        <v>53</v>
      </c>
      <c r="H16" s="13">
        <v>0.81810000000000005</v>
      </c>
      <c r="I16" s="14">
        <f t="shared" si="1"/>
        <v>1.36350002727</v>
      </c>
      <c r="J16" s="3"/>
      <c r="K16" s="19">
        <v>1.6666666999999999</v>
      </c>
      <c r="L16" s="13">
        <v>53</v>
      </c>
      <c r="M16" s="13">
        <v>0.88500000000000001</v>
      </c>
      <c r="N16" s="14">
        <f t="shared" si="2"/>
        <v>1.4750000294999999</v>
      </c>
      <c r="O16" s="3"/>
      <c r="P16" s="19">
        <v>2</v>
      </c>
      <c r="Q16" s="13">
        <v>53</v>
      </c>
      <c r="R16" s="13">
        <v>0.78820000000000001</v>
      </c>
      <c r="S16" s="14">
        <f t="shared" si="3"/>
        <v>1.5764</v>
      </c>
      <c r="T16" s="3"/>
      <c r="U16" s="19">
        <v>1.6666666999999999</v>
      </c>
      <c r="V16" s="13">
        <v>53</v>
      </c>
      <c r="W16" s="13">
        <v>0.93820000000000003</v>
      </c>
      <c r="X16" s="14">
        <f t="shared" si="4"/>
        <v>1.56366669794</v>
      </c>
      <c r="Y16" s="3"/>
      <c r="Z16" s="19">
        <v>1.6666666999999999</v>
      </c>
      <c r="AA16" s="13">
        <v>53</v>
      </c>
      <c r="AB16" s="13">
        <v>1.0447</v>
      </c>
      <c r="AC16" s="14">
        <f t="shared" si="5"/>
        <v>1.7411667014899999</v>
      </c>
      <c r="AE16" s="19">
        <v>2</v>
      </c>
      <c r="AF16" s="13">
        <v>53</v>
      </c>
      <c r="AG16" s="13">
        <v>0.88500000000000001</v>
      </c>
      <c r="AH16" s="14">
        <f t="shared" si="6"/>
        <v>1.77</v>
      </c>
      <c r="AI16" s="3"/>
      <c r="AJ16" s="19">
        <v>2</v>
      </c>
      <c r="AK16" s="13">
        <v>53</v>
      </c>
      <c r="AL16" s="13">
        <v>0.871</v>
      </c>
      <c r="AM16" s="14">
        <f t="shared" si="7"/>
        <v>1.742</v>
      </c>
      <c r="AN16" s="3"/>
      <c r="AO16" s="19">
        <v>2</v>
      </c>
      <c r="AP16" s="13">
        <v>53</v>
      </c>
      <c r="AQ16" s="13">
        <v>1.1499999999999999</v>
      </c>
      <c r="AR16" s="14">
        <f t="shared" si="8"/>
        <v>2.2999999999999998</v>
      </c>
      <c r="AS16" s="3"/>
      <c r="AT16" s="19">
        <v>2</v>
      </c>
      <c r="AU16" s="13">
        <v>53</v>
      </c>
      <c r="AV16" s="13">
        <v>1.1499999999999999</v>
      </c>
      <c r="AW16" s="14">
        <f t="shared" si="9"/>
        <v>2.2999999999999998</v>
      </c>
      <c r="AX16" s="3"/>
      <c r="AY16" s="19">
        <v>2</v>
      </c>
      <c r="AZ16" s="13">
        <v>53</v>
      </c>
      <c r="BA16" s="13">
        <v>1.21</v>
      </c>
      <c r="BB16" s="14">
        <f t="shared" si="10"/>
        <v>2.42</v>
      </c>
      <c r="BD16" s="19">
        <v>1</v>
      </c>
      <c r="BE16" s="13">
        <v>53</v>
      </c>
      <c r="BF16" s="44">
        <f t="shared" si="14"/>
        <v>1.1000000000000032</v>
      </c>
      <c r="BG16" s="14">
        <f t="shared" si="15"/>
        <v>1.1000000000000032</v>
      </c>
      <c r="BH16" s="3"/>
      <c r="BI16" s="19">
        <v>2</v>
      </c>
      <c r="BJ16" s="22">
        <v>44</v>
      </c>
      <c r="BK16" s="22">
        <v>0.73970000000000002</v>
      </c>
      <c r="BL16" s="14">
        <f t="shared" si="11"/>
        <v>1.4794</v>
      </c>
      <c r="BN16" s="19">
        <v>3</v>
      </c>
      <c r="BO16" s="22">
        <v>44</v>
      </c>
      <c r="BP16" s="22">
        <v>0.73970000000000002</v>
      </c>
      <c r="BQ16" s="14">
        <f t="shared" si="12"/>
        <v>2.2191000000000001</v>
      </c>
      <c r="BS16" s="19">
        <v>3</v>
      </c>
      <c r="BT16" s="22">
        <v>44</v>
      </c>
      <c r="BU16" s="22">
        <v>0.56469999999999998</v>
      </c>
      <c r="BV16" s="14">
        <f t="shared" si="13"/>
        <v>1.6940999999999999</v>
      </c>
      <c r="BX16" s="19"/>
      <c r="BY16" s="22"/>
      <c r="BZ16" s="22"/>
      <c r="CA16" s="14"/>
      <c r="CC16" s="19"/>
      <c r="CD16" s="22"/>
      <c r="CE16" s="22"/>
      <c r="CF16" s="14"/>
      <c r="CH16" s="19"/>
      <c r="CI16" s="22"/>
      <c r="CJ16" s="22"/>
      <c r="CK16" s="14"/>
    </row>
    <row r="17" spans="1:89" ht="15" x14ac:dyDescent="0.2">
      <c r="A17" s="19">
        <v>1.1111111</v>
      </c>
      <c r="B17" s="15">
        <v>53.25</v>
      </c>
      <c r="C17" s="13">
        <v>0.82750000000000001</v>
      </c>
      <c r="D17" s="14">
        <f t="shared" si="0"/>
        <v>0.91944443525000008</v>
      </c>
      <c r="E17" s="3"/>
      <c r="F17" s="19">
        <v>1.6666666999999999</v>
      </c>
      <c r="G17" s="15">
        <v>53.25</v>
      </c>
      <c r="H17" s="13">
        <v>0.82750000000000001</v>
      </c>
      <c r="I17" s="14">
        <f t="shared" si="1"/>
        <v>1.37916669425</v>
      </c>
      <c r="J17" s="3"/>
      <c r="K17" s="19">
        <v>1.6666666999999999</v>
      </c>
      <c r="L17" s="15">
        <v>53.25</v>
      </c>
      <c r="M17" s="13">
        <v>0.89870000000000005</v>
      </c>
      <c r="N17" s="14">
        <f t="shared" si="2"/>
        <v>1.4978333632900001</v>
      </c>
      <c r="O17" s="3"/>
      <c r="P17" s="19">
        <v>2</v>
      </c>
      <c r="Q17" s="15">
        <v>53.25</v>
      </c>
      <c r="R17" s="13">
        <v>0.79979999999999996</v>
      </c>
      <c r="S17" s="14">
        <f t="shared" si="3"/>
        <v>1.5995999999999999</v>
      </c>
      <c r="T17" s="3"/>
      <c r="U17" s="19">
        <v>1.6666666999999999</v>
      </c>
      <c r="V17" s="15">
        <v>53.25</v>
      </c>
      <c r="W17" s="13">
        <v>0.94979999999999998</v>
      </c>
      <c r="X17" s="14">
        <f t="shared" si="4"/>
        <v>1.5830000316599999</v>
      </c>
      <c r="Y17" s="3"/>
      <c r="Z17" s="19">
        <v>1.6666666999999999</v>
      </c>
      <c r="AA17" s="15">
        <v>53.25</v>
      </c>
      <c r="AB17" s="13">
        <v>1.0597000000000001</v>
      </c>
      <c r="AC17" s="14">
        <f t="shared" si="5"/>
        <v>1.76616670199</v>
      </c>
      <c r="AE17" s="19">
        <v>2</v>
      </c>
      <c r="AF17" s="15">
        <v>53.25</v>
      </c>
      <c r="AG17" s="13">
        <v>0.89870000000000005</v>
      </c>
      <c r="AH17" s="14">
        <f t="shared" si="6"/>
        <v>1.7974000000000001</v>
      </c>
      <c r="AI17" s="3"/>
      <c r="AJ17" s="19">
        <v>2</v>
      </c>
      <c r="AK17" s="15">
        <v>53.25</v>
      </c>
      <c r="AL17" s="13">
        <v>0.88600000000000001</v>
      </c>
      <c r="AM17" s="14">
        <f t="shared" si="7"/>
        <v>1.772</v>
      </c>
      <c r="AN17" s="3"/>
      <c r="AO17" s="19">
        <v>2</v>
      </c>
      <c r="AP17" s="15">
        <v>53.25</v>
      </c>
      <c r="AQ17" s="13">
        <v>1.1625000000000001</v>
      </c>
      <c r="AR17" s="14">
        <f t="shared" si="8"/>
        <v>2.3250000000000002</v>
      </c>
      <c r="AS17" s="3"/>
      <c r="AT17" s="19">
        <v>2</v>
      </c>
      <c r="AU17" s="15">
        <v>53.25</v>
      </c>
      <c r="AV17" s="13">
        <v>1.1625000000000001</v>
      </c>
      <c r="AW17" s="14">
        <f t="shared" si="9"/>
        <v>2.3250000000000002</v>
      </c>
      <c r="AX17" s="3"/>
      <c r="AY17" s="19">
        <v>2</v>
      </c>
      <c r="AZ17" s="15">
        <v>53.25</v>
      </c>
      <c r="BA17" s="13">
        <v>1.2275</v>
      </c>
      <c r="BB17" s="14">
        <f t="shared" si="10"/>
        <v>2.4550000000000001</v>
      </c>
      <c r="BD17" s="19">
        <v>1</v>
      </c>
      <c r="BE17" s="15">
        <v>53.25</v>
      </c>
      <c r="BF17" s="44">
        <f t="shared" si="14"/>
        <v>1.1250000000000031</v>
      </c>
      <c r="BG17" s="14">
        <f t="shared" si="15"/>
        <v>1.1250000000000031</v>
      </c>
      <c r="BH17" s="3"/>
      <c r="BI17" s="19">
        <v>2</v>
      </c>
      <c r="BJ17" s="24">
        <v>44.25</v>
      </c>
      <c r="BK17" s="22">
        <v>0.74990000000000001</v>
      </c>
      <c r="BL17" s="14">
        <f t="shared" si="11"/>
        <v>1.4998</v>
      </c>
      <c r="BN17" s="19">
        <v>3</v>
      </c>
      <c r="BO17" s="24">
        <v>44.25</v>
      </c>
      <c r="BP17" s="22">
        <v>0.74990000000000001</v>
      </c>
      <c r="BQ17" s="14">
        <f t="shared" si="12"/>
        <v>2.2496999999999998</v>
      </c>
      <c r="BS17" s="19">
        <v>3</v>
      </c>
      <c r="BT17" s="24">
        <v>44.25</v>
      </c>
      <c r="BU17" s="22">
        <v>0.57250000000000001</v>
      </c>
      <c r="BV17" s="14">
        <f t="shared" si="13"/>
        <v>1.7175</v>
      </c>
      <c r="BX17" s="19"/>
      <c r="BY17" s="24"/>
      <c r="BZ17" s="22"/>
      <c r="CA17" s="14"/>
      <c r="CC17" s="19"/>
      <c r="CD17" s="24"/>
      <c r="CE17" s="22"/>
      <c r="CF17" s="14"/>
      <c r="CH17" s="19"/>
      <c r="CI17" s="24"/>
      <c r="CJ17" s="22"/>
      <c r="CK17" s="14"/>
    </row>
    <row r="18" spans="1:89" ht="15" x14ac:dyDescent="0.2">
      <c r="A18" s="19">
        <v>1.1111111</v>
      </c>
      <c r="B18" s="15">
        <v>53.5</v>
      </c>
      <c r="C18" s="13">
        <v>0.83689999999999998</v>
      </c>
      <c r="D18" s="14">
        <f t="shared" si="0"/>
        <v>0.92988887958999999</v>
      </c>
      <c r="E18" s="3"/>
      <c r="F18" s="19">
        <v>1.6666666999999999</v>
      </c>
      <c r="G18" s="15">
        <v>53.5</v>
      </c>
      <c r="H18" s="13">
        <v>0.83689999999999998</v>
      </c>
      <c r="I18" s="14">
        <f t="shared" si="1"/>
        <v>1.3948333612299999</v>
      </c>
      <c r="J18" s="3"/>
      <c r="K18" s="19">
        <v>1.6666666999999999</v>
      </c>
      <c r="L18" s="15">
        <v>53.5</v>
      </c>
      <c r="M18" s="13">
        <v>0.91249999999999998</v>
      </c>
      <c r="N18" s="14">
        <f t="shared" si="2"/>
        <v>1.52083336375</v>
      </c>
      <c r="O18" s="3"/>
      <c r="P18" s="19">
        <v>2</v>
      </c>
      <c r="Q18" s="15">
        <v>53.5</v>
      </c>
      <c r="R18" s="13">
        <v>0.81140000000000001</v>
      </c>
      <c r="S18" s="14">
        <f t="shared" si="3"/>
        <v>1.6228</v>
      </c>
      <c r="T18" s="3"/>
      <c r="U18" s="19">
        <v>1.6666666999999999</v>
      </c>
      <c r="V18" s="15">
        <v>53.5</v>
      </c>
      <c r="W18" s="13">
        <v>0.96140000000000003</v>
      </c>
      <c r="X18" s="14">
        <f t="shared" si="4"/>
        <v>1.60233336538</v>
      </c>
      <c r="Y18" s="3"/>
      <c r="Z18" s="19">
        <v>1.6666666999999999</v>
      </c>
      <c r="AA18" s="15">
        <v>53.5</v>
      </c>
      <c r="AB18" s="13">
        <v>1.0747</v>
      </c>
      <c r="AC18" s="14">
        <f t="shared" si="5"/>
        <v>1.79116670249</v>
      </c>
      <c r="AE18" s="19">
        <v>2</v>
      </c>
      <c r="AF18" s="15">
        <v>53.5</v>
      </c>
      <c r="AG18" s="13">
        <v>0.91249999999999998</v>
      </c>
      <c r="AH18" s="14">
        <f t="shared" si="6"/>
        <v>1.825</v>
      </c>
      <c r="AI18" s="3"/>
      <c r="AJ18" s="19">
        <v>2</v>
      </c>
      <c r="AK18" s="15">
        <v>53.5</v>
      </c>
      <c r="AL18" s="13">
        <v>0.90200000000000002</v>
      </c>
      <c r="AM18" s="14">
        <f t="shared" si="7"/>
        <v>1.804</v>
      </c>
      <c r="AN18" s="3"/>
      <c r="AO18" s="19">
        <v>2</v>
      </c>
      <c r="AP18" s="15">
        <v>53.5</v>
      </c>
      <c r="AQ18" s="13">
        <v>1.175</v>
      </c>
      <c r="AR18" s="14">
        <f t="shared" si="8"/>
        <v>2.35</v>
      </c>
      <c r="AS18" s="3"/>
      <c r="AT18" s="19">
        <v>2</v>
      </c>
      <c r="AU18" s="15">
        <v>53.5</v>
      </c>
      <c r="AV18" s="13">
        <v>1.175</v>
      </c>
      <c r="AW18" s="14">
        <f t="shared" si="9"/>
        <v>2.35</v>
      </c>
      <c r="AX18" s="3"/>
      <c r="AY18" s="19">
        <v>2</v>
      </c>
      <c r="AZ18" s="15">
        <v>53.5</v>
      </c>
      <c r="BA18" s="13">
        <v>1.2450000000000001</v>
      </c>
      <c r="BB18" s="14">
        <f t="shared" si="10"/>
        <v>2.4900000000000002</v>
      </c>
      <c r="BD18" s="19">
        <v>1</v>
      </c>
      <c r="BE18" s="15">
        <v>53.5</v>
      </c>
      <c r="BF18" s="44">
        <f t="shared" si="14"/>
        <v>1.150000000000003</v>
      </c>
      <c r="BG18" s="14">
        <f t="shared" si="15"/>
        <v>1.150000000000003</v>
      </c>
      <c r="BH18" s="3"/>
      <c r="BI18" s="19">
        <v>2</v>
      </c>
      <c r="BJ18" s="24">
        <v>44.5</v>
      </c>
      <c r="BK18" s="22">
        <v>0.7601</v>
      </c>
      <c r="BL18" s="14">
        <f t="shared" si="11"/>
        <v>1.5202</v>
      </c>
      <c r="BN18" s="19">
        <v>3</v>
      </c>
      <c r="BO18" s="24">
        <v>44.5</v>
      </c>
      <c r="BP18" s="22">
        <v>0.7601</v>
      </c>
      <c r="BQ18" s="14">
        <f t="shared" si="12"/>
        <v>2.2803</v>
      </c>
      <c r="BS18" s="19">
        <v>3</v>
      </c>
      <c r="BT18" s="24">
        <v>44.5</v>
      </c>
      <c r="BU18" s="22">
        <v>0.58030000000000004</v>
      </c>
      <c r="BV18" s="14">
        <f t="shared" si="13"/>
        <v>1.7409000000000001</v>
      </c>
      <c r="BX18" s="19"/>
      <c r="BY18" s="24"/>
      <c r="BZ18" s="22"/>
      <c r="CA18" s="14"/>
      <c r="CC18" s="19"/>
      <c r="CD18" s="24"/>
      <c r="CE18" s="22"/>
      <c r="CF18" s="14"/>
      <c r="CH18" s="19"/>
      <c r="CI18" s="24"/>
      <c r="CJ18" s="22"/>
      <c r="CK18" s="14"/>
    </row>
    <row r="19" spans="1:89" ht="15" x14ac:dyDescent="0.2">
      <c r="A19" s="19">
        <v>1.1111111</v>
      </c>
      <c r="B19" s="15">
        <v>53.75</v>
      </c>
      <c r="C19" s="13">
        <v>0.84619999999999995</v>
      </c>
      <c r="D19" s="14">
        <f t="shared" si="0"/>
        <v>0.94022221281999996</v>
      </c>
      <c r="E19" s="3"/>
      <c r="F19" s="19">
        <v>1.6666666999999999</v>
      </c>
      <c r="G19" s="15">
        <v>53.75</v>
      </c>
      <c r="H19" s="13">
        <v>0.84619999999999995</v>
      </c>
      <c r="I19" s="14">
        <f t="shared" si="1"/>
        <v>1.4103333615399998</v>
      </c>
      <c r="J19" s="3"/>
      <c r="K19" s="19">
        <v>1.6666666999999999</v>
      </c>
      <c r="L19" s="15">
        <v>53.75</v>
      </c>
      <c r="M19" s="13">
        <v>0.92620000000000002</v>
      </c>
      <c r="N19" s="14">
        <f t="shared" si="2"/>
        <v>1.54366669754</v>
      </c>
      <c r="O19" s="3"/>
      <c r="P19" s="19">
        <v>2</v>
      </c>
      <c r="Q19" s="15">
        <v>53.75</v>
      </c>
      <c r="R19" s="13">
        <v>0.82299999999999995</v>
      </c>
      <c r="S19" s="14">
        <f t="shared" si="3"/>
        <v>1.6459999999999999</v>
      </c>
      <c r="T19" s="3"/>
      <c r="U19" s="19">
        <v>1.6666666999999999</v>
      </c>
      <c r="V19" s="15">
        <v>53.75</v>
      </c>
      <c r="W19" s="13">
        <v>0.97299999999999998</v>
      </c>
      <c r="X19" s="14">
        <f t="shared" si="4"/>
        <v>1.6216666990999999</v>
      </c>
      <c r="Y19" s="3"/>
      <c r="Z19" s="19">
        <v>1.6666666999999999</v>
      </c>
      <c r="AA19" s="15">
        <v>53.75</v>
      </c>
      <c r="AB19" s="13">
        <v>1.0898000000000001</v>
      </c>
      <c r="AC19" s="14">
        <f t="shared" si="5"/>
        <v>1.8163333696600001</v>
      </c>
      <c r="AE19" s="19">
        <v>2</v>
      </c>
      <c r="AF19" s="15">
        <v>53.75</v>
      </c>
      <c r="AG19" s="13">
        <v>0.92620000000000002</v>
      </c>
      <c r="AH19" s="14">
        <f t="shared" si="6"/>
        <v>1.8524</v>
      </c>
      <c r="AI19" s="3"/>
      <c r="AJ19" s="19">
        <v>2</v>
      </c>
      <c r="AK19" s="15">
        <v>53.75</v>
      </c>
      <c r="AL19" s="13">
        <v>0.91700000000000004</v>
      </c>
      <c r="AM19" s="14">
        <f t="shared" si="7"/>
        <v>1.8340000000000001</v>
      </c>
      <c r="AN19" s="3"/>
      <c r="AO19" s="19">
        <v>2</v>
      </c>
      <c r="AP19" s="15">
        <v>53.75</v>
      </c>
      <c r="AQ19" s="13">
        <v>1.1875</v>
      </c>
      <c r="AR19" s="14">
        <f t="shared" si="8"/>
        <v>2.375</v>
      </c>
      <c r="AS19" s="3"/>
      <c r="AT19" s="19">
        <v>2</v>
      </c>
      <c r="AU19" s="15">
        <v>53.75</v>
      </c>
      <c r="AV19" s="13">
        <v>1.1875</v>
      </c>
      <c r="AW19" s="14">
        <f t="shared" si="9"/>
        <v>2.375</v>
      </c>
      <c r="AX19" s="3"/>
      <c r="AY19" s="19">
        <v>2</v>
      </c>
      <c r="AZ19" s="15">
        <v>53.75</v>
      </c>
      <c r="BA19" s="13">
        <v>1.2625</v>
      </c>
      <c r="BB19" s="14">
        <f t="shared" si="10"/>
        <v>2.5249999999999999</v>
      </c>
      <c r="BD19" s="19">
        <v>1</v>
      </c>
      <c r="BE19" s="15">
        <v>53.75</v>
      </c>
      <c r="BF19" s="44">
        <f t="shared" si="14"/>
        <v>1.1750000000000029</v>
      </c>
      <c r="BG19" s="14">
        <f t="shared" si="15"/>
        <v>1.1750000000000029</v>
      </c>
      <c r="BH19" s="3"/>
      <c r="BI19" s="19">
        <v>2</v>
      </c>
      <c r="BJ19" s="24">
        <v>44.75</v>
      </c>
      <c r="BK19" s="22">
        <v>0.77029999999999998</v>
      </c>
      <c r="BL19" s="14">
        <f t="shared" si="11"/>
        <v>1.5406</v>
      </c>
      <c r="BN19" s="19">
        <v>3</v>
      </c>
      <c r="BO19" s="24">
        <v>44.75</v>
      </c>
      <c r="BP19" s="22">
        <v>0.77029999999999998</v>
      </c>
      <c r="BQ19" s="14">
        <f t="shared" si="12"/>
        <v>2.3109000000000002</v>
      </c>
      <c r="BS19" s="19">
        <v>3</v>
      </c>
      <c r="BT19" s="24">
        <v>44.75</v>
      </c>
      <c r="BU19" s="22">
        <v>0.58809999999999996</v>
      </c>
      <c r="BV19" s="14">
        <f t="shared" si="13"/>
        <v>1.7643</v>
      </c>
      <c r="BX19" s="19"/>
      <c r="BY19" s="24"/>
      <c r="BZ19" s="22"/>
      <c r="CA19" s="14"/>
      <c r="CC19" s="19"/>
      <c r="CD19" s="24"/>
      <c r="CE19" s="22"/>
      <c r="CF19" s="14"/>
      <c r="CH19" s="19"/>
      <c r="CI19" s="24"/>
      <c r="CJ19" s="22"/>
      <c r="CK19" s="14"/>
    </row>
    <row r="20" spans="1:89" ht="15" x14ac:dyDescent="0.2">
      <c r="A20" s="19">
        <v>1.1111111</v>
      </c>
      <c r="B20" s="13">
        <v>54</v>
      </c>
      <c r="C20" s="13">
        <v>0.85560000000000003</v>
      </c>
      <c r="D20" s="14">
        <f t="shared" si="0"/>
        <v>0.95066665716000009</v>
      </c>
      <c r="E20" s="3"/>
      <c r="F20" s="19">
        <v>1.6666666999999999</v>
      </c>
      <c r="G20" s="13">
        <v>54</v>
      </c>
      <c r="H20" s="13">
        <v>0.85560000000000003</v>
      </c>
      <c r="I20" s="14">
        <f t="shared" si="1"/>
        <v>1.4260000285200001</v>
      </c>
      <c r="J20" s="3"/>
      <c r="K20" s="19">
        <v>1.6666666999999999</v>
      </c>
      <c r="L20" s="13">
        <v>54</v>
      </c>
      <c r="M20" s="13">
        <v>0.93989999999999996</v>
      </c>
      <c r="N20" s="14">
        <f t="shared" si="2"/>
        <v>1.5665000313299999</v>
      </c>
      <c r="O20" s="3"/>
      <c r="P20" s="19">
        <v>2</v>
      </c>
      <c r="Q20" s="13">
        <v>54</v>
      </c>
      <c r="R20" s="13">
        <v>0.83460000000000001</v>
      </c>
      <c r="S20" s="14">
        <f t="shared" si="3"/>
        <v>1.6692</v>
      </c>
      <c r="T20" s="3"/>
      <c r="U20" s="19">
        <v>1.6666666999999999</v>
      </c>
      <c r="V20" s="13">
        <v>54</v>
      </c>
      <c r="W20" s="13">
        <v>0.98460000000000003</v>
      </c>
      <c r="X20" s="14">
        <f t="shared" si="4"/>
        <v>1.6410000328200001</v>
      </c>
      <c r="Y20" s="3"/>
      <c r="Z20" s="19">
        <v>1.6666666999999999</v>
      </c>
      <c r="AA20" s="13">
        <v>54</v>
      </c>
      <c r="AB20" s="13">
        <v>1.1048</v>
      </c>
      <c r="AC20" s="14">
        <f t="shared" si="5"/>
        <v>1.8413333701599999</v>
      </c>
      <c r="AE20" s="19">
        <v>2</v>
      </c>
      <c r="AF20" s="13">
        <v>54</v>
      </c>
      <c r="AG20" s="13">
        <v>0.93989999999999996</v>
      </c>
      <c r="AH20" s="14">
        <f t="shared" si="6"/>
        <v>1.8797999999999999</v>
      </c>
      <c r="AI20" s="3"/>
      <c r="AJ20" s="19">
        <v>2</v>
      </c>
      <c r="AK20" s="13">
        <v>54</v>
      </c>
      <c r="AL20" s="13">
        <v>0.93300000000000005</v>
      </c>
      <c r="AM20" s="14">
        <f t="shared" si="7"/>
        <v>1.8660000000000001</v>
      </c>
      <c r="AN20" s="3"/>
      <c r="AO20" s="19">
        <v>2</v>
      </c>
      <c r="AP20" s="13">
        <v>54</v>
      </c>
      <c r="AQ20" s="13">
        <v>1.2</v>
      </c>
      <c r="AR20" s="14">
        <f t="shared" si="8"/>
        <v>2.4</v>
      </c>
      <c r="AS20" s="3"/>
      <c r="AT20" s="19">
        <v>2</v>
      </c>
      <c r="AU20" s="13">
        <v>54</v>
      </c>
      <c r="AV20" s="13">
        <v>1.2</v>
      </c>
      <c r="AW20" s="14">
        <f t="shared" si="9"/>
        <v>2.4</v>
      </c>
      <c r="AX20" s="3"/>
      <c r="AY20" s="19">
        <v>2</v>
      </c>
      <c r="AZ20" s="13">
        <v>54</v>
      </c>
      <c r="BA20" s="13">
        <v>1.28</v>
      </c>
      <c r="BB20" s="14">
        <f t="shared" si="10"/>
        <v>2.56</v>
      </c>
      <c r="BD20" s="19">
        <v>1</v>
      </c>
      <c r="BE20" s="13">
        <v>54</v>
      </c>
      <c r="BF20" s="44">
        <f t="shared" si="14"/>
        <v>1.2000000000000028</v>
      </c>
      <c r="BG20" s="14">
        <f t="shared" si="15"/>
        <v>1.2000000000000028</v>
      </c>
      <c r="BH20" s="3"/>
      <c r="BI20" s="19">
        <v>2</v>
      </c>
      <c r="BJ20" s="22">
        <v>45</v>
      </c>
      <c r="BK20" s="22">
        <v>0.78049999999999997</v>
      </c>
      <c r="BL20" s="14">
        <f t="shared" si="11"/>
        <v>1.5609999999999999</v>
      </c>
      <c r="BN20" s="19">
        <v>3</v>
      </c>
      <c r="BO20" s="22">
        <v>45</v>
      </c>
      <c r="BP20" s="22">
        <v>0.78049999999999997</v>
      </c>
      <c r="BQ20" s="14">
        <f t="shared" si="12"/>
        <v>2.3414999999999999</v>
      </c>
      <c r="BS20" s="19">
        <v>3</v>
      </c>
      <c r="BT20" s="22">
        <v>45</v>
      </c>
      <c r="BU20" s="22">
        <v>0.5958</v>
      </c>
      <c r="BV20" s="14">
        <f t="shared" si="13"/>
        <v>1.7873999999999999</v>
      </c>
      <c r="BX20" s="19"/>
      <c r="BY20" s="22"/>
      <c r="BZ20" s="22"/>
      <c r="CA20" s="14"/>
      <c r="CC20" s="19"/>
      <c r="CD20" s="22"/>
      <c r="CE20" s="22"/>
      <c r="CF20" s="14"/>
      <c r="CH20" s="19"/>
      <c r="CI20" s="22"/>
      <c r="CJ20" s="22"/>
      <c r="CK20" s="14"/>
    </row>
    <row r="21" spans="1:89" ht="15" x14ac:dyDescent="0.2">
      <c r="A21" s="19">
        <v>1.1111111</v>
      </c>
      <c r="B21" s="15">
        <v>54.25</v>
      </c>
      <c r="C21" s="13">
        <v>0.86560000000000004</v>
      </c>
      <c r="D21" s="14">
        <f t="shared" si="0"/>
        <v>0.96177776816000005</v>
      </c>
      <c r="E21" s="3"/>
      <c r="F21" s="19">
        <v>1.6666666999999999</v>
      </c>
      <c r="G21" s="15">
        <v>54.25</v>
      </c>
      <c r="H21" s="13">
        <v>0.86560000000000004</v>
      </c>
      <c r="I21" s="14">
        <f t="shared" si="1"/>
        <v>1.44266669552</v>
      </c>
      <c r="J21" s="3"/>
      <c r="K21" s="19">
        <v>1.6666666999999999</v>
      </c>
      <c r="L21" s="15">
        <v>54.25</v>
      </c>
      <c r="M21" s="13">
        <v>0.95489999999999997</v>
      </c>
      <c r="N21" s="14">
        <f t="shared" si="2"/>
        <v>1.5915000318299999</v>
      </c>
      <c r="O21" s="3"/>
      <c r="P21" s="19">
        <v>2</v>
      </c>
      <c r="Q21" s="15">
        <v>54.25</v>
      </c>
      <c r="R21" s="13">
        <v>0.84719999999999995</v>
      </c>
      <c r="S21" s="14">
        <f t="shared" si="3"/>
        <v>1.6943999999999999</v>
      </c>
      <c r="T21" s="3"/>
      <c r="U21" s="19">
        <v>1.6666666999999999</v>
      </c>
      <c r="V21" s="15">
        <v>54.25</v>
      </c>
      <c r="W21" s="13">
        <v>0.99719999999999998</v>
      </c>
      <c r="X21" s="14">
        <f t="shared" si="4"/>
        <v>1.66200003324</v>
      </c>
      <c r="Y21" s="3"/>
      <c r="Z21" s="19">
        <v>1.6666666999999999</v>
      </c>
      <c r="AA21" s="15">
        <v>54.25</v>
      </c>
      <c r="AB21" s="13">
        <v>1.1207</v>
      </c>
      <c r="AC21" s="14">
        <f t="shared" si="5"/>
        <v>1.8678333706899999</v>
      </c>
      <c r="AE21" s="19">
        <v>2</v>
      </c>
      <c r="AF21" s="15">
        <v>54.25</v>
      </c>
      <c r="AG21" s="13">
        <v>0.95489999999999997</v>
      </c>
      <c r="AH21" s="14">
        <f t="shared" si="6"/>
        <v>1.9097999999999999</v>
      </c>
      <c r="AI21" s="3"/>
      <c r="AJ21" s="19">
        <v>2</v>
      </c>
      <c r="AK21" s="15">
        <v>54.25</v>
      </c>
      <c r="AL21" s="13">
        <v>0.95</v>
      </c>
      <c r="AM21" s="14">
        <f t="shared" si="7"/>
        <v>1.9</v>
      </c>
      <c r="AN21" s="3"/>
      <c r="AO21" s="19">
        <v>2</v>
      </c>
      <c r="AP21" s="15">
        <v>54.25</v>
      </c>
      <c r="AQ21" s="13">
        <v>1.2124999999999999</v>
      </c>
      <c r="AR21" s="14">
        <f t="shared" si="8"/>
        <v>2.4249999999999998</v>
      </c>
      <c r="AS21" s="3"/>
      <c r="AT21" s="19">
        <v>2</v>
      </c>
      <c r="AU21" s="15">
        <v>54.25</v>
      </c>
      <c r="AV21" s="13">
        <v>1.2124999999999999</v>
      </c>
      <c r="AW21" s="14">
        <f t="shared" si="9"/>
        <v>2.4249999999999998</v>
      </c>
      <c r="AX21" s="3"/>
      <c r="AY21" s="19">
        <v>2</v>
      </c>
      <c r="AZ21" s="15">
        <v>54.25</v>
      </c>
      <c r="BA21" s="13">
        <v>1.2975000000000001</v>
      </c>
      <c r="BB21" s="14">
        <f t="shared" si="10"/>
        <v>2.5950000000000002</v>
      </c>
      <c r="BD21" s="19">
        <v>1</v>
      </c>
      <c r="BE21" s="15">
        <v>54.25</v>
      </c>
      <c r="BF21" s="44">
        <f t="shared" si="14"/>
        <v>1.2250000000000028</v>
      </c>
      <c r="BG21" s="14">
        <f t="shared" si="15"/>
        <v>1.2250000000000028</v>
      </c>
      <c r="BH21" s="3"/>
      <c r="BI21" s="19">
        <v>2</v>
      </c>
      <c r="BJ21" s="24">
        <v>45.25</v>
      </c>
      <c r="BK21" s="22">
        <v>0.79100000000000004</v>
      </c>
      <c r="BL21" s="14">
        <f t="shared" si="11"/>
        <v>1.5820000000000001</v>
      </c>
      <c r="BN21" s="19">
        <v>3</v>
      </c>
      <c r="BO21" s="24">
        <v>45.25</v>
      </c>
      <c r="BP21" s="22">
        <v>0.79100000000000004</v>
      </c>
      <c r="BQ21" s="14">
        <f t="shared" si="12"/>
        <v>2.3730000000000002</v>
      </c>
      <c r="BS21" s="19">
        <v>3</v>
      </c>
      <c r="BT21" s="24">
        <v>45.25</v>
      </c>
      <c r="BU21" s="22">
        <v>0.60389999999999999</v>
      </c>
      <c r="BV21" s="14">
        <f t="shared" si="13"/>
        <v>1.8117000000000001</v>
      </c>
      <c r="BX21" s="19"/>
      <c r="BY21" s="24"/>
      <c r="BZ21" s="22"/>
      <c r="CA21" s="14"/>
      <c r="CC21" s="19"/>
      <c r="CD21" s="24"/>
      <c r="CE21" s="22"/>
      <c r="CF21" s="14"/>
      <c r="CH21" s="19"/>
      <c r="CI21" s="24"/>
      <c r="CJ21" s="22"/>
      <c r="CK21" s="14"/>
    </row>
    <row r="22" spans="1:89" ht="15" x14ac:dyDescent="0.2">
      <c r="A22" s="19">
        <v>1.1111111</v>
      </c>
      <c r="B22" s="15">
        <v>54.5</v>
      </c>
      <c r="C22" s="13">
        <v>0.87549999999999994</v>
      </c>
      <c r="D22" s="14">
        <f t="shared" si="0"/>
        <v>0.97277776804999994</v>
      </c>
      <c r="E22" s="3"/>
      <c r="F22" s="19">
        <v>1.6666666999999999</v>
      </c>
      <c r="G22" s="15">
        <v>54.5</v>
      </c>
      <c r="H22" s="13">
        <v>0.87549999999999994</v>
      </c>
      <c r="I22" s="14">
        <f t="shared" si="1"/>
        <v>1.4591666958499998</v>
      </c>
      <c r="J22" s="3"/>
      <c r="K22" s="19">
        <v>1.6666666999999999</v>
      </c>
      <c r="L22" s="15">
        <v>54.5</v>
      </c>
      <c r="M22" s="13">
        <v>0.96989999999999998</v>
      </c>
      <c r="N22" s="14">
        <f t="shared" si="2"/>
        <v>1.6165000323299998</v>
      </c>
      <c r="O22" s="3"/>
      <c r="P22" s="19">
        <v>2</v>
      </c>
      <c r="Q22" s="15">
        <v>54.5</v>
      </c>
      <c r="R22" s="13">
        <v>0.85980000000000001</v>
      </c>
      <c r="S22" s="14">
        <f t="shared" si="3"/>
        <v>1.7196</v>
      </c>
      <c r="T22" s="3"/>
      <c r="U22" s="19">
        <v>1.6666666999999999</v>
      </c>
      <c r="V22" s="15">
        <v>54.5</v>
      </c>
      <c r="W22" s="13">
        <v>1.0098</v>
      </c>
      <c r="X22" s="14">
        <f t="shared" si="4"/>
        <v>1.6830000336599999</v>
      </c>
      <c r="Y22" s="3"/>
      <c r="Z22" s="19">
        <v>1.6666666999999999</v>
      </c>
      <c r="AA22" s="15">
        <v>54.5</v>
      </c>
      <c r="AB22" s="13">
        <v>1.1367</v>
      </c>
      <c r="AC22" s="14">
        <f t="shared" si="5"/>
        <v>1.8945000378900001</v>
      </c>
      <c r="AE22" s="19">
        <v>2</v>
      </c>
      <c r="AF22" s="15">
        <v>54.5</v>
      </c>
      <c r="AG22" s="13">
        <v>0.96989999999999998</v>
      </c>
      <c r="AH22" s="14">
        <f t="shared" si="6"/>
        <v>1.9398</v>
      </c>
      <c r="AI22" s="3"/>
      <c r="AJ22" s="19">
        <v>2</v>
      </c>
      <c r="AK22" s="15">
        <v>54.5</v>
      </c>
      <c r="AL22" s="13">
        <v>0.96599999999999997</v>
      </c>
      <c r="AM22" s="14">
        <f t="shared" si="7"/>
        <v>1.9319999999999999</v>
      </c>
      <c r="AN22" s="3"/>
      <c r="AO22" s="19">
        <v>2</v>
      </c>
      <c r="AP22" s="15">
        <v>54.5</v>
      </c>
      <c r="AQ22" s="13">
        <v>1.2250000000000001</v>
      </c>
      <c r="AR22" s="14">
        <f t="shared" si="8"/>
        <v>2.4500000000000002</v>
      </c>
      <c r="AS22" s="3"/>
      <c r="AT22" s="19">
        <v>2</v>
      </c>
      <c r="AU22" s="15">
        <v>54.5</v>
      </c>
      <c r="AV22" s="13">
        <v>1.2250000000000001</v>
      </c>
      <c r="AW22" s="14">
        <f t="shared" si="9"/>
        <v>2.4500000000000002</v>
      </c>
      <c r="AX22" s="40"/>
      <c r="AY22" s="19">
        <v>2</v>
      </c>
      <c r="AZ22" s="15">
        <v>54.5</v>
      </c>
      <c r="BA22" s="13">
        <v>1.3149999999999999</v>
      </c>
      <c r="BB22" s="14">
        <f t="shared" si="10"/>
        <v>2.63</v>
      </c>
      <c r="BD22" s="19">
        <v>1</v>
      </c>
      <c r="BE22" s="15">
        <v>54.5</v>
      </c>
      <c r="BF22" s="44">
        <f t="shared" si="14"/>
        <v>1.2500000000000027</v>
      </c>
      <c r="BG22" s="14">
        <f t="shared" si="15"/>
        <v>1.2500000000000027</v>
      </c>
      <c r="BH22" s="3"/>
      <c r="BI22" s="19">
        <v>2</v>
      </c>
      <c r="BJ22" s="24">
        <v>45.5</v>
      </c>
      <c r="BK22" s="22">
        <v>0.80159999999999998</v>
      </c>
      <c r="BL22" s="14">
        <f t="shared" si="11"/>
        <v>1.6032</v>
      </c>
      <c r="BN22" s="19">
        <v>3</v>
      </c>
      <c r="BO22" s="24">
        <v>45.5</v>
      </c>
      <c r="BP22" s="22">
        <v>0.80159999999999998</v>
      </c>
      <c r="BQ22" s="14">
        <f t="shared" si="12"/>
        <v>2.4047999999999998</v>
      </c>
      <c r="BS22" s="19">
        <v>3</v>
      </c>
      <c r="BT22" s="24">
        <v>45.5</v>
      </c>
      <c r="BU22" s="22">
        <v>0.61199999999999999</v>
      </c>
      <c r="BV22" s="14">
        <f t="shared" si="13"/>
        <v>1.8359999999999999</v>
      </c>
      <c r="BX22" s="19"/>
      <c r="BY22" s="24"/>
      <c r="BZ22" s="22"/>
      <c r="CA22" s="14"/>
      <c r="CC22" s="19"/>
      <c r="CD22" s="24"/>
      <c r="CE22" s="22"/>
      <c r="CF22" s="14"/>
      <c r="CH22" s="19"/>
      <c r="CI22" s="24"/>
      <c r="CJ22" s="22"/>
      <c r="CK22" s="14"/>
    </row>
    <row r="23" spans="1:89" ht="15" x14ac:dyDescent="0.2">
      <c r="A23" s="19">
        <v>1.1111111</v>
      </c>
      <c r="B23" s="15">
        <v>54.75</v>
      </c>
      <c r="C23" s="13">
        <v>0.88549999999999995</v>
      </c>
      <c r="D23" s="14">
        <f t="shared" si="0"/>
        <v>0.98388887905</v>
      </c>
      <c r="E23" s="3"/>
      <c r="F23" s="19">
        <v>1.6666666999999999</v>
      </c>
      <c r="G23" s="15">
        <v>54.75</v>
      </c>
      <c r="H23" s="13">
        <v>0.88549999999999995</v>
      </c>
      <c r="I23" s="14">
        <f t="shared" si="1"/>
        <v>1.4758333628499998</v>
      </c>
      <c r="J23" s="3"/>
      <c r="K23" s="19">
        <v>1.6666666999999999</v>
      </c>
      <c r="L23" s="15">
        <v>54.75</v>
      </c>
      <c r="M23" s="13">
        <v>0.9849</v>
      </c>
      <c r="N23" s="14">
        <f t="shared" si="2"/>
        <v>1.64150003283</v>
      </c>
      <c r="O23" s="3"/>
      <c r="P23" s="19">
        <v>2</v>
      </c>
      <c r="Q23" s="15">
        <v>54.75</v>
      </c>
      <c r="R23" s="13">
        <v>0.87239999999999995</v>
      </c>
      <c r="S23" s="14">
        <f t="shared" si="3"/>
        <v>1.7447999999999999</v>
      </c>
      <c r="T23" s="3"/>
      <c r="U23" s="19">
        <v>1.6666666999999999</v>
      </c>
      <c r="V23" s="15">
        <v>54.75</v>
      </c>
      <c r="W23" s="13">
        <v>1.0224</v>
      </c>
      <c r="X23" s="14">
        <f t="shared" si="4"/>
        <v>1.7040000340799999</v>
      </c>
      <c r="Y23" s="3"/>
      <c r="Z23" s="19">
        <v>1.6666666999999999</v>
      </c>
      <c r="AA23" s="15">
        <v>54.75</v>
      </c>
      <c r="AB23" s="13">
        <v>1.1526000000000001</v>
      </c>
      <c r="AC23" s="14">
        <f t="shared" si="5"/>
        <v>1.9210000384200001</v>
      </c>
      <c r="AE23" s="19">
        <v>2</v>
      </c>
      <c r="AF23" s="15">
        <v>54.75</v>
      </c>
      <c r="AG23" s="13">
        <v>0.9849</v>
      </c>
      <c r="AH23" s="14">
        <f t="shared" si="6"/>
        <v>1.9698</v>
      </c>
      <c r="AI23" s="3"/>
      <c r="AJ23" s="19">
        <v>2</v>
      </c>
      <c r="AK23" s="15">
        <v>54.75</v>
      </c>
      <c r="AL23" s="13">
        <v>0.98299999999999998</v>
      </c>
      <c r="AM23" s="14">
        <f t="shared" si="7"/>
        <v>1.966</v>
      </c>
      <c r="AN23" s="3"/>
      <c r="AO23" s="19">
        <v>2</v>
      </c>
      <c r="AP23" s="15">
        <v>54.75</v>
      </c>
      <c r="AQ23" s="13">
        <v>1.2375</v>
      </c>
      <c r="AR23" s="14">
        <f t="shared" si="8"/>
        <v>2.4750000000000001</v>
      </c>
      <c r="AS23" s="3"/>
      <c r="AT23" s="19">
        <v>2</v>
      </c>
      <c r="AU23" s="15">
        <v>54.75</v>
      </c>
      <c r="AV23" s="13">
        <v>1.2375</v>
      </c>
      <c r="AW23" s="14">
        <f t="shared" si="9"/>
        <v>2.4750000000000001</v>
      </c>
      <c r="AX23" s="40"/>
      <c r="AY23" s="19">
        <v>2</v>
      </c>
      <c r="AZ23" s="15">
        <v>54.75</v>
      </c>
      <c r="BA23" s="13">
        <v>1.3325</v>
      </c>
      <c r="BB23" s="14">
        <f t="shared" si="10"/>
        <v>2.665</v>
      </c>
      <c r="BD23" s="19">
        <v>1</v>
      </c>
      <c r="BE23" s="15">
        <v>54.75</v>
      </c>
      <c r="BF23" s="44">
        <f t="shared" si="14"/>
        <v>1.2750000000000026</v>
      </c>
      <c r="BG23" s="14">
        <f t="shared" si="15"/>
        <v>1.2750000000000026</v>
      </c>
      <c r="BH23" s="3"/>
      <c r="BI23" s="19">
        <v>2</v>
      </c>
      <c r="BJ23" s="24">
        <v>45.75</v>
      </c>
      <c r="BK23" s="22">
        <v>0.81210000000000004</v>
      </c>
      <c r="BL23" s="14">
        <f t="shared" si="11"/>
        <v>1.6242000000000001</v>
      </c>
      <c r="BN23" s="19">
        <v>3</v>
      </c>
      <c r="BO23" s="24">
        <v>45.75</v>
      </c>
      <c r="BP23" s="22">
        <v>0.81210000000000004</v>
      </c>
      <c r="BQ23" s="14">
        <f t="shared" si="12"/>
        <v>2.4363000000000001</v>
      </c>
      <c r="BS23" s="19">
        <v>3</v>
      </c>
      <c r="BT23" s="24">
        <v>45.75</v>
      </c>
      <c r="BU23" s="22">
        <v>0.62</v>
      </c>
      <c r="BV23" s="14">
        <f t="shared" si="13"/>
        <v>1.8599999999999999</v>
      </c>
      <c r="BX23" s="19"/>
      <c r="BY23" s="24"/>
      <c r="BZ23" s="22"/>
      <c r="CA23" s="14"/>
      <c r="CC23" s="19"/>
      <c r="CD23" s="24"/>
      <c r="CE23" s="22"/>
      <c r="CF23" s="14"/>
      <c r="CH23" s="19"/>
      <c r="CI23" s="24"/>
      <c r="CJ23" s="22"/>
      <c r="CK23" s="14"/>
    </row>
    <row r="24" spans="1:89" ht="15.75" thickBot="1" x14ac:dyDescent="0.25">
      <c r="A24" s="19">
        <v>1.1111111</v>
      </c>
      <c r="B24" s="13">
        <v>55</v>
      </c>
      <c r="C24" s="13">
        <v>0.89539999999999997</v>
      </c>
      <c r="D24" s="14">
        <f t="shared" si="0"/>
        <v>0.99488887894</v>
      </c>
      <c r="E24" s="3"/>
      <c r="F24" s="19">
        <v>1.6666666999999999</v>
      </c>
      <c r="G24" s="13">
        <v>55</v>
      </c>
      <c r="H24" s="13">
        <v>0.89539999999999997</v>
      </c>
      <c r="I24" s="14">
        <f t="shared" si="1"/>
        <v>1.49233336318</v>
      </c>
      <c r="J24" s="3"/>
      <c r="K24" s="19">
        <v>1.6666666999999999</v>
      </c>
      <c r="L24" s="13">
        <v>55</v>
      </c>
      <c r="M24" s="13">
        <v>1</v>
      </c>
      <c r="N24" s="14">
        <f t="shared" si="2"/>
        <v>1.6666666999999999</v>
      </c>
      <c r="O24" s="3"/>
      <c r="P24" s="19">
        <v>2</v>
      </c>
      <c r="Q24" s="13">
        <v>55</v>
      </c>
      <c r="R24" s="13">
        <v>0.88500000000000001</v>
      </c>
      <c r="S24" s="14">
        <f t="shared" si="3"/>
        <v>1.77</v>
      </c>
      <c r="T24" s="3"/>
      <c r="U24" s="19">
        <v>1.6666666999999999</v>
      </c>
      <c r="V24" s="13">
        <v>55</v>
      </c>
      <c r="W24" s="13">
        <v>1.0349999999999999</v>
      </c>
      <c r="X24" s="14">
        <f t="shared" si="4"/>
        <v>1.7250000344999998</v>
      </c>
      <c r="Y24" s="3"/>
      <c r="Z24" s="19">
        <v>1.6666666999999999</v>
      </c>
      <c r="AA24" s="13">
        <v>55</v>
      </c>
      <c r="AB24" s="13">
        <v>1.1686000000000001</v>
      </c>
      <c r="AC24" s="14">
        <f t="shared" si="5"/>
        <v>1.9476667056200001</v>
      </c>
      <c r="AE24" s="19">
        <v>2</v>
      </c>
      <c r="AF24" s="13">
        <v>55</v>
      </c>
      <c r="AG24" s="13">
        <v>1</v>
      </c>
      <c r="AH24" s="14">
        <f t="shared" si="6"/>
        <v>2</v>
      </c>
      <c r="AI24" s="3"/>
      <c r="AJ24" s="19">
        <v>2</v>
      </c>
      <c r="AK24" s="13">
        <v>55</v>
      </c>
      <c r="AL24" s="13">
        <v>1</v>
      </c>
      <c r="AM24" s="14">
        <f t="shared" si="7"/>
        <v>2</v>
      </c>
      <c r="AN24" s="3"/>
      <c r="AO24" s="19">
        <v>2</v>
      </c>
      <c r="AP24" s="13">
        <v>55</v>
      </c>
      <c r="AQ24" s="13">
        <v>1.25</v>
      </c>
      <c r="AR24" s="14">
        <f t="shared" si="8"/>
        <v>2.5</v>
      </c>
      <c r="AS24" s="3"/>
      <c r="AT24" s="31">
        <v>2</v>
      </c>
      <c r="AU24" s="32" t="s">
        <v>5</v>
      </c>
      <c r="AV24" s="32">
        <v>1.25</v>
      </c>
      <c r="AW24" s="33">
        <f t="shared" si="9"/>
        <v>2.5</v>
      </c>
      <c r="AX24" s="3"/>
      <c r="AY24" s="31">
        <v>2</v>
      </c>
      <c r="AZ24" s="32" t="s">
        <v>5</v>
      </c>
      <c r="BA24" s="32">
        <v>1.35</v>
      </c>
      <c r="BB24" s="33">
        <f t="shared" si="10"/>
        <v>2.7</v>
      </c>
      <c r="BD24" s="19">
        <v>1</v>
      </c>
      <c r="BE24" s="13">
        <v>55</v>
      </c>
      <c r="BF24" s="44">
        <f t="shared" si="14"/>
        <v>1.3000000000000025</v>
      </c>
      <c r="BG24" s="14">
        <f t="shared" si="15"/>
        <v>1.3000000000000025</v>
      </c>
      <c r="BH24" s="3"/>
      <c r="BI24" s="19">
        <v>2</v>
      </c>
      <c r="BJ24" s="22">
        <v>46</v>
      </c>
      <c r="BK24" s="22">
        <v>0.8226</v>
      </c>
      <c r="BL24" s="14">
        <f t="shared" si="11"/>
        <v>1.6452</v>
      </c>
      <c r="BN24" s="19">
        <v>3</v>
      </c>
      <c r="BO24" s="22">
        <v>46</v>
      </c>
      <c r="BP24" s="22">
        <v>0.8226</v>
      </c>
      <c r="BQ24" s="14">
        <f t="shared" si="12"/>
        <v>2.4678</v>
      </c>
      <c r="BS24" s="19">
        <v>3</v>
      </c>
      <c r="BT24" s="22">
        <v>46</v>
      </c>
      <c r="BU24" s="22">
        <v>0.628</v>
      </c>
      <c r="BV24" s="14">
        <f t="shared" si="13"/>
        <v>1.8839999999999999</v>
      </c>
      <c r="BX24" s="19"/>
      <c r="BY24" s="22"/>
      <c r="BZ24" s="22"/>
      <c r="CA24" s="14"/>
      <c r="CC24" s="19"/>
      <c r="CD24" s="22"/>
      <c r="CE24" s="22"/>
      <c r="CF24" s="14"/>
      <c r="CH24" s="19"/>
      <c r="CI24" s="22"/>
      <c r="CJ24" s="22"/>
      <c r="CK24" s="14"/>
    </row>
    <row r="25" spans="1:89" ht="15.75" thickTop="1" x14ac:dyDescent="0.2">
      <c r="A25" s="19">
        <v>1.1111111</v>
      </c>
      <c r="B25" s="15">
        <v>55.25</v>
      </c>
      <c r="C25" s="13">
        <v>0.90610000000000002</v>
      </c>
      <c r="D25" s="14">
        <f t="shared" si="0"/>
        <v>1.00677776771</v>
      </c>
      <c r="E25" s="3"/>
      <c r="F25" s="19">
        <v>1.6666666999999999</v>
      </c>
      <c r="G25" s="15">
        <v>55.25</v>
      </c>
      <c r="H25" s="13">
        <v>0.90610000000000002</v>
      </c>
      <c r="I25" s="14">
        <f t="shared" si="1"/>
        <v>1.51016669687</v>
      </c>
      <c r="J25" s="3"/>
      <c r="K25" s="19">
        <v>1.6666666999999999</v>
      </c>
      <c r="L25" s="15">
        <v>55.25</v>
      </c>
      <c r="M25" s="13">
        <v>1.0111000000000001</v>
      </c>
      <c r="N25" s="14">
        <f t="shared" si="2"/>
        <v>1.6851667003700002</v>
      </c>
      <c r="O25" s="3"/>
      <c r="P25" s="19">
        <v>2</v>
      </c>
      <c r="Q25" s="15">
        <v>55.25</v>
      </c>
      <c r="R25" s="13">
        <v>0.89870000000000005</v>
      </c>
      <c r="S25" s="14">
        <f t="shared" si="3"/>
        <v>1.7974000000000001</v>
      </c>
      <c r="T25" s="3"/>
      <c r="U25" s="19">
        <v>1.6666666999999999</v>
      </c>
      <c r="V25" s="15">
        <v>55.25</v>
      </c>
      <c r="W25" s="13">
        <v>1.0487</v>
      </c>
      <c r="X25" s="14">
        <f t="shared" si="4"/>
        <v>1.7478333682899998</v>
      </c>
      <c r="Y25" s="3"/>
      <c r="Z25" s="19">
        <v>1.6666666999999999</v>
      </c>
      <c r="AA25" s="15">
        <v>55.25</v>
      </c>
      <c r="AB25" s="13">
        <v>1.1855</v>
      </c>
      <c r="AC25" s="14">
        <f t="shared" si="5"/>
        <v>1.9758333728499999</v>
      </c>
      <c r="AE25" s="19">
        <v>2</v>
      </c>
      <c r="AF25" s="15">
        <v>55.25</v>
      </c>
      <c r="AG25" s="13">
        <v>1.0111000000000001</v>
      </c>
      <c r="AH25" s="14">
        <f t="shared" si="6"/>
        <v>2.0222000000000002</v>
      </c>
      <c r="AI25" s="3"/>
      <c r="AJ25" s="19">
        <v>2</v>
      </c>
      <c r="AK25" s="15">
        <v>55.25</v>
      </c>
      <c r="AL25" s="13">
        <v>1.0069999999999999</v>
      </c>
      <c r="AM25" s="14">
        <f t="shared" si="7"/>
        <v>2.0139999999999998</v>
      </c>
      <c r="AN25" s="3"/>
      <c r="AO25" s="19">
        <v>2</v>
      </c>
      <c r="AP25" s="15">
        <v>55.25</v>
      </c>
      <c r="AQ25" s="13">
        <v>1.2625</v>
      </c>
      <c r="AR25" s="14">
        <f t="shared" si="8"/>
        <v>2.5249999999999999</v>
      </c>
      <c r="AS25" s="3"/>
      <c r="AT25" s="38"/>
      <c r="AU25" s="39"/>
      <c r="AV25" s="39"/>
      <c r="AW25" s="39"/>
      <c r="AX25" s="3"/>
      <c r="AY25" s="38"/>
      <c r="AZ25" s="39"/>
      <c r="BA25" s="39"/>
      <c r="BB25" s="39"/>
      <c r="BD25" s="19">
        <v>1</v>
      </c>
      <c r="BE25" s="15">
        <v>55.25</v>
      </c>
      <c r="BF25" s="44">
        <f t="shared" si="14"/>
        <v>1.3250000000000024</v>
      </c>
      <c r="BG25" s="14">
        <f t="shared" si="15"/>
        <v>1.3250000000000024</v>
      </c>
      <c r="BH25" s="3"/>
      <c r="BI25" s="19">
        <v>2</v>
      </c>
      <c r="BJ25" s="24">
        <v>46.25</v>
      </c>
      <c r="BK25" s="22">
        <v>0.83389999999999997</v>
      </c>
      <c r="BL25" s="14">
        <f t="shared" si="11"/>
        <v>1.6677999999999999</v>
      </c>
      <c r="BN25" s="19">
        <v>3</v>
      </c>
      <c r="BO25" s="24">
        <v>46.25</v>
      </c>
      <c r="BP25" s="22">
        <v>0.83389999999999997</v>
      </c>
      <c r="BQ25" s="14">
        <f t="shared" si="12"/>
        <v>2.5017</v>
      </c>
      <c r="BS25" s="19">
        <v>3</v>
      </c>
      <c r="BT25" s="24">
        <v>46.25</v>
      </c>
      <c r="BU25" s="22">
        <v>0.63660000000000005</v>
      </c>
      <c r="BV25" s="14">
        <f t="shared" si="13"/>
        <v>1.9098000000000002</v>
      </c>
      <c r="BX25" s="19"/>
      <c r="BY25" s="24"/>
      <c r="BZ25" s="22"/>
      <c r="CA25" s="14"/>
      <c r="CC25" s="19"/>
      <c r="CD25" s="24"/>
      <c r="CE25" s="22"/>
      <c r="CF25" s="14"/>
      <c r="CH25" s="19"/>
      <c r="CI25" s="24"/>
      <c r="CJ25" s="22"/>
      <c r="CK25" s="14"/>
    </row>
    <row r="26" spans="1:89" ht="15" x14ac:dyDescent="0.2">
      <c r="A26" s="19">
        <v>1.1111111</v>
      </c>
      <c r="B26" s="15">
        <v>55.5</v>
      </c>
      <c r="C26" s="13">
        <v>0.91679999999999995</v>
      </c>
      <c r="D26" s="14">
        <f t="shared" si="0"/>
        <v>1.01866665648</v>
      </c>
      <c r="E26" s="3"/>
      <c r="F26" s="19">
        <v>1.6666666999999999</v>
      </c>
      <c r="G26" s="15">
        <v>55.5</v>
      </c>
      <c r="H26" s="13">
        <v>0.91679999999999995</v>
      </c>
      <c r="I26" s="14">
        <f t="shared" si="1"/>
        <v>1.5280000305599999</v>
      </c>
      <c r="J26" s="3"/>
      <c r="K26" s="19">
        <v>1.6666666999999999</v>
      </c>
      <c r="L26" s="15">
        <v>55.5</v>
      </c>
      <c r="M26" s="13">
        <v>1.0223</v>
      </c>
      <c r="N26" s="14">
        <f t="shared" si="2"/>
        <v>1.7038333674099999</v>
      </c>
      <c r="O26" s="3"/>
      <c r="P26" s="19">
        <v>2</v>
      </c>
      <c r="Q26" s="15">
        <v>55.5</v>
      </c>
      <c r="R26" s="13">
        <v>0.91249999999999998</v>
      </c>
      <c r="S26" s="14">
        <f t="shared" si="3"/>
        <v>1.825</v>
      </c>
      <c r="T26" s="3"/>
      <c r="U26" s="19">
        <v>1.6666666999999999</v>
      </c>
      <c r="V26" s="15">
        <v>55.5</v>
      </c>
      <c r="W26" s="13">
        <v>1.0625</v>
      </c>
      <c r="X26" s="14">
        <f t="shared" si="4"/>
        <v>1.77083336875</v>
      </c>
      <c r="Y26" s="3"/>
      <c r="Z26" s="19">
        <v>1.6666666999999999</v>
      </c>
      <c r="AA26" s="15">
        <v>55.5</v>
      </c>
      <c r="AB26" s="13">
        <v>1.2024999999999999</v>
      </c>
      <c r="AC26" s="14">
        <f t="shared" si="5"/>
        <v>2.00416670675</v>
      </c>
      <c r="AE26" s="19">
        <v>2</v>
      </c>
      <c r="AF26" s="15">
        <v>55.5</v>
      </c>
      <c r="AG26" s="13">
        <v>1.0223</v>
      </c>
      <c r="AH26" s="14">
        <f t="shared" si="6"/>
        <v>2.0446</v>
      </c>
      <c r="AI26" s="3"/>
      <c r="AJ26" s="19">
        <v>2</v>
      </c>
      <c r="AK26" s="15">
        <v>55.5</v>
      </c>
      <c r="AL26" s="13">
        <v>1.0129999999999999</v>
      </c>
      <c r="AM26" s="14">
        <f t="shared" si="7"/>
        <v>2.0259999999999998</v>
      </c>
      <c r="AN26" s="3"/>
      <c r="AO26" s="19">
        <v>2</v>
      </c>
      <c r="AP26" s="15">
        <v>55.5</v>
      </c>
      <c r="AQ26" s="13">
        <v>1.2749999999999999</v>
      </c>
      <c r="AR26" s="14">
        <f t="shared" si="8"/>
        <v>2.5499999999999998</v>
      </c>
      <c r="AS26" s="3"/>
      <c r="AT26" s="3"/>
      <c r="AU26" s="3"/>
      <c r="AV26" s="3"/>
      <c r="AW26" s="3"/>
      <c r="AX26" s="3"/>
      <c r="AY26" s="3"/>
      <c r="AZ26" s="3"/>
      <c r="BA26" s="3"/>
      <c r="BB26" s="3"/>
      <c r="BD26" s="19">
        <v>1</v>
      </c>
      <c r="BE26" s="15">
        <v>55.5</v>
      </c>
      <c r="BF26" s="44">
        <f t="shared" si="14"/>
        <v>1.3500000000000023</v>
      </c>
      <c r="BG26" s="14">
        <f t="shared" si="15"/>
        <v>1.3500000000000023</v>
      </c>
      <c r="BH26" s="3"/>
      <c r="BI26" s="19">
        <v>2</v>
      </c>
      <c r="BJ26" s="24">
        <v>46.5</v>
      </c>
      <c r="BK26" s="22">
        <v>0.84519999999999995</v>
      </c>
      <c r="BL26" s="14">
        <f t="shared" si="11"/>
        <v>1.6903999999999999</v>
      </c>
      <c r="BN26" s="19">
        <v>3</v>
      </c>
      <c r="BO26" s="24">
        <v>46.5</v>
      </c>
      <c r="BP26" s="22">
        <v>0.84519999999999995</v>
      </c>
      <c r="BQ26" s="14">
        <f t="shared" si="12"/>
        <v>2.5355999999999996</v>
      </c>
      <c r="BS26" s="19">
        <v>3</v>
      </c>
      <c r="BT26" s="24">
        <v>46.5</v>
      </c>
      <c r="BU26" s="22">
        <v>0.6452</v>
      </c>
      <c r="BV26" s="14">
        <f t="shared" si="13"/>
        <v>1.9356</v>
      </c>
      <c r="BX26" s="19"/>
      <c r="BY26" s="24"/>
      <c r="BZ26" s="22"/>
      <c r="CA26" s="14"/>
      <c r="CC26" s="19"/>
      <c r="CD26" s="24"/>
      <c r="CE26" s="22"/>
      <c r="CF26" s="14"/>
      <c r="CH26" s="19"/>
      <c r="CI26" s="24"/>
      <c r="CJ26" s="22"/>
      <c r="CK26" s="14"/>
    </row>
    <row r="27" spans="1:89" ht="15" x14ac:dyDescent="0.2">
      <c r="A27" s="19">
        <v>1.1111111</v>
      </c>
      <c r="B27" s="15">
        <v>55.75</v>
      </c>
      <c r="C27" s="13">
        <v>0.92749999999999999</v>
      </c>
      <c r="D27" s="14">
        <f t="shared" si="0"/>
        <v>1.0305555452499999</v>
      </c>
      <c r="E27" s="3"/>
      <c r="F27" s="19">
        <v>1.6666666999999999</v>
      </c>
      <c r="G27" s="15">
        <v>55.75</v>
      </c>
      <c r="H27" s="13">
        <v>0.92749999999999999</v>
      </c>
      <c r="I27" s="14">
        <f t="shared" si="1"/>
        <v>1.54583336425</v>
      </c>
      <c r="J27" s="3"/>
      <c r="K27" s="19">
        <v>1.6666666999999999</v>
      </c>
      <c r="L27" s="15">
        <v>55.75</v>
      </c>
      <c r="M27" s="13">
        <v>1.0335000000000001</v>
      </c>
      <c r="N27" s="14">
        <f t="shared" si="2"/>
        <v>1.7225000344500001</v>
      </c>
      <c r="O27" s="3"/>
      <c r="P27" s="19">
        <v>2</v>
      </c>
      <c r="Q27" s="15">
        <v>55.75</v>
      </c>
      <c r="R27" s="13">
        <v>0.92620000000000002</v>
      </c>
      <c r="S27" s="14">
        <f t="shared" si="3"/>
        <v>1.8524</v>
      </c>
      <c r="T27" s="3"/>
      <c r="U27" s="19">
        <v>1.6666666999999999</v>
      </c>
      <c r="V27" s="15">
        <v>55.75</v>
      </c>
      <c r="W27" s="13">
        <v>1.0762</v>
      </c>
      <c r="X27" s="14">
        <f t="shared" si="4"/>
        <v>1.7936667025399999</v>
      </c>
      <c r="Y27" s="3"/>
      <c r="Z27" s="19">
        <v>1.6666666999999999</v>
      </c>
      <c r="AA27" s="15">
        <v>55.75</v>
      </c>
      <c r="AB27" s="13">
        <v>1.2195</v>
      </c>
      <c r="AC27" s="14">
        <f t="shared" si="5"/>
        <v>2.03250004065</v>
      </c>
      <c r="AE27" s="19">
        <v>2</v>
      </c>
      <c r="AF27" s="15">
        <v>55.75</v>
      </c>
      <c r="AG27" s="13">
        <v>1.0335000000000001</v>
      </c>
      <c r="AH27" s="14">
        <f t="shared" si="6"/>
        <v>2.0670000000000002</v>
      </c>
      <c r="AI27" s="3"/>
      <c r="AJ27" s="19">
        <v>2</v>
      </c>
      <c r="AK27" s="15">
        <v>55.75</v>
      </c>
      <c r="AL27" s="13">
        <v>1.02</v>
      </c>
      <c r="AM27" s="14">
        <f t="shared" si="7"/>
        <v>2.04</v>
      </c>
      <c r="AN27" s="3"/>
      <c r="AO27" s="19">
        <v>2</v>
      </c>
      <c r="AP27" s="15">
        <v>55.75</v>
      </c>
      <c r="AQ27" s="13">
        <v>1.2875000000000001</v>
      </c>
      <c r="AR27" s="14">
        <f t="shared" si="8"/>
        <v>2.5750000000000002</v>
      </c>
      <c r="AS27" s="3"/>
      <c r="AT27" s="3"/>
      <c r="AU27" s="3"/>
      <c r="AV27" s="3"/>
      <c r="AW27" s="3"/>
      <c r="AX27" s="3"/>
      <c r="AY27" s="3"/>
      <c r="AZ27" s="3"/>
      <c r="BA27" s="3"/>
      <c r="BB27" s="3"/>
      <c r="BD27" s="19">
        <v>1</v>
      </c>
      <c r="BE27" s="15">
        <v>55.75</v>
      </c>
      <c r="BF27" s="44">
        <f t="shared" si="14"/>
        <v>1.3750000000000022</v>
      </c>
      <c r="BG27" s="14">
        <f t="shared" si="15"/>
        <v>1.3750000000000022</v>
      </c>
      <c r="BH27" s="3"/>
      <c r="BI27" s="19">
        <v>2</v>
      </c>
      <c r="BJ27" s="24">
        <v>46.75</v>
      </c>
      <c r="BK27" s="22">
        <v>0.85660000000000003</v>
      </c>
      <c r="BL27" s="14">
        <f t="shared" si="11"/>
        <v>1.7132000000000001</v>
      </c>
      <c r="BN27" s="19">
        <v>3</v>
      </c>
      <c r="BO27" s="24">
        <v>46.75</v>
      </c>
      <c r="BP27" s="22">
        <v>0.85660000000000003</v>
      </c>
      <c r="BQ27" s="14">
        <f t="shared" si="12"/>
        <v>2.5697999999999999</v>
      </c>
      <c r="BS27" s="19">
        <v>3</v>
      </c>
      <c r="BT27" s="24">
        <v>46.75</v>
      </c>
      <c r="BU27" s="22">
        <v>0.65549999999999997</v>
      </c>
      <c r="BV27" s="14">
        <f t="shared" si="13"/>
        <v>1.9664999999999999</v>
      </c>
      <c r="BX27" s="19"/>
      <c r="BY27" s="24"/>
      <c r="BZ27" s="22"/>
      <c r="CA27" s="14"/>
      <c r="CC27" s="19"/>
      <c r="CD27" s="24"/>
      <c r="CE27" s="22"/>
      <c r="CF27" s="14"/>
      <c r="CH27" s="19"/>
      <c r="CI27" s="24"/>
      <c r="CJ27" s="22"/>
      <c r="CK27" s="14"/>
    </row>
    <row r="28" spans="1:89" ht="15" x14ac:dyDescent="0.2">
      <c r="A28" s="19">
        <v>1.1111111</v>
      </c>
      <c r="B28" s="13">
        <v>56</v>
      </c>
      <c r="C28" s="13">
        <v>0.93820000000000003</v>
      </c>
      <c r="D28" s="14">
        <f t="shared" si="0"/>
        <v>1.0424444340200001</v>
      </c>
      <c r="E28" s="3"/>
      <c r="F28" s="19">
        <v>1.6666666999999999</v>
      </c>
      <c r="G28" s="13">
        <v>56</v>
      </c>
      <c r="H28" s="13">
        <v>0.93820000000000003</v>
      </c>
      <c r="I28" s="14">
        <f t="shared" si="1"/>
        <v>1.56366669794</v>
      </c>
      <c r="J28" s="3"/>
      <c r="K28" s="19">
        <v>1.6666666999999999</v>
      </c>
      <c r="L28" s="13">
        <v>56</v>
      </c>
      <c r="M28" s="13">
        <v>1.0447</v>
      </c>
      <c r="N28" s="14">
        <f t="shared" si="2"/>
        <v>1.7411667014899999</v>
      </c>
      <c r="O28" s="3"/>
      <c r="P28" s="19">
        <v>2</v>
      </c>
      <c r="Q28" s="13">
        <v>56</v>
      </c>
      <c r="R28" s="13">
        <v>0.93989999999999996</v>
      </c>
      <c r="S28" s="14">
        <f t="shared" si="3"/>
        <v>1.8797999999999999</v>
      </c>
      <c r="T28" s="3"/>
      <c r="U28" s="19">
        <v>1.6666666999999999</v>
      </c>
      <c r="V28" s="13">
        <v>56</v>
      </c>
      <c r="W28" s="13">
        <v>1.0899000000000001</v>
      </c>
      <c r="X28" s="14">
        <f t="shared" si="4"/>
        <v>1.8165000363300001</v>
      </c>
      <c r="Y28" s="3"/>
      <c r="Z28" s="19">
        <v>1.6666666999999999</v>
      </c>
      <c r="AA28" s="13">
        <v>56</v>
      </c>
      <c r="AB28" s="13">
        <v>1.2364999999999999</v>
      </c>
      <c r="AC28" s="14">
        <f t="shared" si="5"/>
        <v>2.06083337455</v>
      </c>
      <c r="AE28" s="19">
        <v>2</v>
      </c>
      <c r="AF28" s="13">
        <v>56</v>
      </c>
      <c r="AG28" s="13">
        <v>1.0447</v>
      </c>
      <c r="AH28" s="14">
        <f t="shared" si="6"/>
        <v>2.0893999999999999</v>
      </c>
      <c r="AI28" s="3"/>
      <c r="AJ28" s="19">
        <v>2</v>
      </c>
      <c r="AK28" s="13">
        <v>56</v>
      </c>
      <c r="AL28" s="13">
        <v>1.026</v>
      </c>
      <c r="AM28" s="14">
        <f t="shared" si="7"/>
        <v>2.052</v>
      </c>
      <c r="AN28" s="3"/>
      <c r="AO28" s="19">
        <v>2</v>
      </c>
      <c r="AP28" s="13">
        <v>56</v>
      </c>
      <c r="AQ28" s="13">
        <v>1.3</v>
      </c>
      <c r="AR28" s="14">
        <f t="shared" si="8"/>
        <v>2.6</v>
      </c>
      <c r="AS28" s="3"/>
      <c r="AT28" s="3"/>
      <c r="AU28" s="3"/>
      <c r="AV28" s="3"/>
      <c r="AW28" s="3"/>
      <c r="AX28" s="3"/>
      <c r="AY28" s="3"/>
      <c r="AZ28" s="3"/>
      <c r="BA28" s="3"/>
      <c r="BB28" s="3"/>
      <c r="BD28" s="19">
        <v>1</v>
      </c>
      <c r="BE28" s="13">
        <v>56</v>
      </c>
      <c r="BF28" s="44">
        <f t="shared" si="14"/>
        <v>1.4000000000000021</v>
      </c>
      <c r="BG28" s="14">
        <f t="shared" si="15"/>
        <v>1.4000000000000021</v>
      </c>
      <c r="BH28" s="3"/>
      <c r="BI28" s="19">
        <v>2</v>
      </c>
      <c r="BJ28" s="22">
        <v>47</v>
      </c>
      <c r="BK28" s="22">
        <v>0.86780000000000002</v>
      </c>
      <c r="BL28" s="14">
        <f t="shared" si="11"/>
        <v>1.7356</v>
      </c>
      <c r="BN28" s="19">
        <v>3</v>
      </c>
      <c r="BO28" s="22">
        <v>47</v>
      </c>
      <c r="BP28" s="22">
        <v>0.86780000000000002</v>
      </c>
      <c r="BQ28" s="14">
        <f t="shared" si="12"/>
        <v>2.6034000000000002</v>
      </c>
      <c r="BS28" s="19">
        <v>3</v>
      </c>
      <c r="BT28" s="22">
        <v>47</v>
      </c>
      <c r="BU28" s="22">
        <v>0.66249999999999998</v>
      </c>
      <c r="BV28" s="14">
        <f t="shared" si="13"/>
        <v>1.9874999999999998</v>
      </c>
      <c r="BX28" s="19"/>
      <c r="BY28" s="22"/>
      <c r="BZ28" s="22"/>
      <c r="CA28" s="14"/>
      <c r="CC28" s="19"/>
      <c r="CD28" s="22"/>
      <c r="CE28" s="22"/>
      <c r="CF28" s="14"/>
      <c r="CH28" s="19"/>
      <c r="CI28" s="22"/>
      <c r="CJ28" s="22"/>
      <c r="CK28" s="14"/>
    </row>
    <row r="29" spans="1:89" ht="15" x14ac:dyDescent="0.2">
      <c r="A29" s="19">
        <v>1.1111111</v>
      </c>
      <c r="B29" s="15">
        <v>56.25</v>
      </c>
      <c r="C29" s="13">
        <v>0.94979999999999998</v>
      </c>
      <c r="D29" s="14">
        <f t="shared" si="0"/>
        <v>1.0553333227799999</v>
      </c>
      <c r="E29" s="3"/>
      <c r="F29" s="19">
        <v>1.6666666999999999</v>
      </c>
      <c r="G29" s="15">
        <v>56.25</v>
      </c>
      <c r="H29" s="13">
        <v>0.94979999999999998</v>
      </c>
      <c r="I29" s="14">
        <f t="shared" si="1"/>
        <v>1.5830000316599999</v>
      </c>
      <c r="J29" s="3"/>
      <c r="K29" s="19">
        <v>1.6666666999999999</v>
      </c>
      <c r="L29" s="15">
        <v>56.25</v>
      </c>
      <c r="M29" s="13">
        <v>1.0597000000000001</v>
      </c>
      <c r="N29" s="14">
        <f t="shared" si="2"/>
        <v>1.76616670199</v>
      </c>
      <c r="O29" s="3"/>
      <c r="P29" s="19">
        <v>2</v>
      </c>
      <c r="Q29" s="15">
        <v>56.25</v>
      </c>
      <c r="R29" s="13">
        <v>0.95489999999999997</v>
      </c>
      <c r="S29" s="14">
        <f t="shared" si="3"/>
        <v>1.9097999999999999</v>
      </c>
      <c r="T29" s="3"/>
      <c r="U29" s="19">
        <v>1.6666666999999999</v>
      </c>
      <c r="V29" s="15">
        <v>56.25</v>
      </c>
      <c r="W29" s="13">
        <v>1.1049</v>
      </c>
      <c r="X29" s="14">
        <f t="shared" si="4"/>
        <v>1.8415000368299999</v>
      </c>
      <c r="Y29" s="3"/>
      <c r="Z29" s="19">
        <v>1.6666666999999999</v>
      </c>
      <c r="AA29" s="15">
        <v>56.25</v>
      </c>
      <c r="AB29" s="13">
        <v>1.2546999999999999</v>
      </c>
      <c r="AC29" s="14">
        <f t="shared" si="5"/>
        <v>2.0911667084899999</v>
      </c>
      <c r="AE29" s="21">
        <v>2</v>
      </c>
      <c r="AF29" s="24">
        <v>56.25</v>
      </c>
      <c r="AG29" s="22">
        <v>1.0597000000000001</v>
      </c>
      <c r="AH29" s="23">
        <f t="shared" si="6"/>
        <v>2.1194000000000002</v>
      </c>
      <c r="AJ29" s="21">
        <v>2</v>
      </c>
      <c r="AK29" s="24">
        <v>56.25</v>
      </c>
      <c r="AL29" s="22">
        <v>1.0329999999999999</v>
      </c>
      <c r="AM29" s="23">
        <f t="shared" si="7"/>
        <v>2.0659999999999998</v>
      </c>
      <c r="AO29" s="21">
        <v>2</v>
      </c>
      <c r="AP29" s="24">
        <v>56.25</v>
      </c>
      <c r="AQ29" s="22">
        <v>1.3125</v>
      </c>
      <c r="AR29" s="23">
        <f t="shared" si="8"/>
        <v>2.625</v>
      </c>
      <c r="BD29" s="19">
        <v>1</v>
      </c>
      <c r="BE29" s="15">
        <v>56.25</v>
      </c>
      <c r="BF29" s="44">
        <f t="shared" si="14"/>
        <v>1.425000000000002</v>
      </c>
      <c r="BG29" s="14">
        <f t="shared" si="15"/>
        <v>1.425000000000002</v>
      </c>
      <c r="BH29" s="3"/>
      <c r="BI29" s="19">
        <v>2</v>
      </c>
      <c r="BJ29" s="24">
        <v>47.25</v>
      </c>
      <c r="BK29" s="22">
        <v>0.878</v>
      </c>
      <c r="BL29" s="14">
        <f t="shared" si="11"/>
        <v>1.756</v>
      </c>
      <c r="BN29" s="19">
        <v>3</v>
      </c>
      <c r="BO29" s="24">
        <v>47.25</v>
      </c>
      <c r="BP29" s="22">
        <v>0.878</v>
      </c>
      <c r="BQ29" s="14">
        <f t="shared" si="12"/>
        <v>2.6339999999999999</v>
      </c>
      <c r="BS29" s="19">
        <v>3</v>
      </c>
      <c r="BT29" s="24">
        <v>47.25</v>
      </c>
      <c r="BU29" s="22">
        <v>0.67030000000000001</v>
      </c>
      <c r="BV29" s="14">
        <f t="shared" si="13"/>
        <v>2.0108999999999999</v>
      </c>
      <c r="BX29" s="19"/>
      <c r="BY29" s="24"/>
      <c r="BZ29" s="22"/>
      <c r="CA29" s="14"/>
      <c r="CC29" s="19"/>
      <c r="CD29" s="24"/>
      <c r="CE29" s="22"/>
      <c r="CF29" s="14"/>
      <c r="CH29" s="19"/>
      <c r="CI29" s="24"/>
      <c r="CJ29" s="22"/>
      <c r="CK29" s="14"/>
    </row>
    <row r="30" spans="1:89" ht="15" x14ac:dyDescent="0.2">
      <c r="A30" s="19">
        <v>1.1111111</v>
      </c>
      <c r="B30" s="15">
        <v>56.5</v>
      </c>
      <c r="C30" s="13">
        <v>0.96140000000000003</v>
      </c>
      <c r="D30" s="14">
        <f t="shared" si="0"/>
        <v>1.06822221154</v>
      </c>
      <c r="E30" s="3"/>
      <c r="F30" s="19">
        <v>1.6666666999999999</v>
      </c>
      <c r="G30" s="15">
        <v>56.5</v>
      </c>
      <c r="H30" s="13">
        <v>0.96140000000000003</v>
      </c>
      <c r="I30" s="14">
        <f t="shared" si="1"/>
        <v>1.60233336538</v>
      </c>
      <c r="J30" s="3"/>
      <c r="K30" s="19">
        <v>1.6666666999999999</v>
      </c>
      <c r="L30" s="15">
        <v>56.5</v>
      </c>
      <c r="M30" s="13">
        <v>1.0747</v>
      </c>
      <c r="N30" s="14">
        <f t="shared" si="2"/>
        <v>1.79116670249</v>
      </c>
      <c r="O30" s="3"/>
      <c r="P30" s="19">
        <v>2</v>
      </c>
      <c r="Q30" s="15">
        <v>56.5</v>
      </c>
      <c r="R30" s="13">
        <v>0.96989999999999998</v>
      </c>
      <c r="S30" s="14">
        <f t="shared" si="3"/>
        <v>1.9398</v>
      </c>
      <c r="T30" s="3"/>
      <c r="U30" s="19">
        <v>1.6666666999999999</v>
      </c>
      <c r="V30" s="15">
        <v>56.5</v>
      </c>
      <c r="W30" s="13">
        <v>1.1198999999999999</v>
      </c>
      <c r="X30" s="14">
        <f t="shared" si="4"/>
        <v>1.8665000373299998</v>
      </c>
      <c r="Y30" s="3"/>
      <c r="Z30" s="19">
        <v>1.6666666999999999</v>
      </c>
      <c r="AA30" s="15">
        <v>56.5</v>
      </c>
      <c r="AB30" s="13">
        <v>1.2728999999999999</v>
      </c>
      <c r="AC30" s="14">
        <f t="shared" si="5"/>
        <v>2.1215000424299997</v>
      </c>
      <c r="AE30" s="21">
        <v>2</v>
      </c>
      <c r="AF30" s="24">
        <v>56.5</v>
      </c>
      <c r="AG30" s="22">
        <v>1.0747</v>
      </c>
      <c r="AH30" s="23">
        <f t="shared" si="6"/>
        <v>2.1494</v>
      </c>
      <c r="AJ30" s="21">
        <v>2</v>
      </c>
      <c r="AK30" s="24">
        <v>56.5</v>
      </c>
      <c r="AL30" s="22">
        <v>1.0389999999999999</v>
      </c>
      <c r="AM30" s="23">
        <f t="shared" si="7"/>
        <v>2.0779999999999998</v>
      </c>
      <c r="AO30" s="21">
        <v>2</v>
      </c>
      <c r="AP30" s="24">
        <v>56.5</v>
      </c>
      <c r="AQ30" s="22">
        <v>1.325</v>
      </c>
      <c r="AR30" s="23">
        <f t="shared" si="8"/>
        <v>2.65</v>
      </c>
      <c r="BD30" s="19">
        <v>1</v>
      </c>
      <c r="BE30" s="15">
        <v>56.5</v>
      </c>
      <c r="BF30" s="44">
        <f t="shared" si="14"/>
        <v>1.450000000000002</v>
      </c>
      <c r="BG30" s="14">
        <f t="shared" si="15"/>
        <v>1.450000000000002</v>
      </c>
      <c r="BH30" s="3"/>
      <c r="BI30" s="19">
        <v>2</v>
      </c>
      <c r="BJ30" s="24">
        <v>47.5</v>
      </c>
      <c r="BK30" s="22">
        <v>0.88819999999999999</v>
      </c>
      <c r="BL30" s="14">
        <f t="shared" si="11"/>
        <v>1.7764</v>
      </c>
      <c r="BN30" s="19">
        <v>3</v>
      </c>
      <c r="BO30" s="24">
        <v>47.5</v>
      </c>
      <c r="BP30" s="22">
        <v>0.88819999999999999</v>
      </c>
      <c r="BQ30" s="14">
        <f t="shared" si="12"/>
        <v>2.6646000000000001</v>
      </c>
      <c r="BS30" s="19">
        <v>3</v>
      </c>
      <c r="BT30" s="24">
        <v>47.5</v>
      </c>
      <c r="BU30" s="22">
        <v>0.67810000000000004</v>
      </c>
      <c r="BV30" s="14">
        <f t="shared" si="13"/>
        <v>2.0343</v>
      </c>
      <c r="BX30" s="19"/>
      <c r="BY30" s="24"/>
      <c r="BZ30" s="22"/>
      <c r="CA30" s="14"/>
      <c r="CC30" s="19"/>
      <c r="CD30" s="24"/>
      <c r="CE30" s="22"/>
      <c r="CF30" s="14"/>
      <c r="CH30" s="19"/>
      <c r="CI30" s="24"/>
      <c r="CJ30" s="22"/>
      <c r="CK30" s="14"/>
    </row>
    <row r="31" spans="1:89" ht="15" x14ac:dyDescent="0.2">
      <c r="A31" s="19">
        <v>1.1111111</v>
      </c>
      <c r="B31" s="15">
        <v>56.75</v>
      </c>
      <c r="C31" s="13">
        <v>0.97299999999999998</v>
      </c>
      <c r="D31" s="14">
        <f t="shared" si="0"/>
        <v>1.0811111003</v>
      </c>
      <c r="E31" s="3"/>
      <c r="F31" s="19">
        <v>1.6666666999999999</v>
      </c>
      <c r="G31" s="15">
        <v>56.75</v>
      </c>
      <c r="H31" s="13">
        <v>0.97299999999999998</v>
      </c>
      <c r="I31" s="14">
        <f t="shared" si="1"/>
        <v>1.6216666990999999</v>
      </c>
      <c r="J31" s="3"/>
      <c r="K31" s="19">
        <v>1.6666666999999999</v>
      </c>
      <c r="L31" s="15">
        <v>56.75</v>
      </c>
      <c r="M31" s="13">
        <v>1.0898000000000001</v>
      </c>
      <c r="N31" s="14">
        <f t="shared" si="2"/>
        <v>1.8163333696600001</v>
      </c>
      <c r="O31" s="3"/>
      <c r="P31" s="19">
        <v>2</v>
      </c>
      <c r="Q31" s="15">
        <v>56.75</v>
      </c>
      <c r="R31" s="13">
        <v>0.9849</v>
      </c>
      <c r="S31" s="14">
        <f t="shared" si="3"/>
        <v>1.9698</v>
      </c>
      <c r="T31" s="3"/>
      <c r="U31" s="19">
        <v>1.6666666999999999</v>
      </c>
      <c r="V31" s="15">
        <v>56.75</v>
      </c>
      <c r="W31" s="13">
        <v>1.1349</v>
      </c>
      <c r="X31" s="14">
        <f t="shared" si="4"/>
        <v>1.89150003783</v>
      </c>
      <c r="Y31" s="3"/>
      <c r="Z31" s="19">
        <v>1.6666666999999999</v>
      </c>
      <c r="AA31" s="15">
        <v>56.75</v>
      </c>
      <c r="AB31" s="13">
        <v>1.2910999999999999</v>
      </c>
      <c r="AC31" s="14">
        <f t="shared" si="5"/>
        <v>2.1518333763699999</v>
      </c>
      <c r="AE31" s="21">
        <v>2</v>
      </c>
      <c r="AF31" s="24">
        <v>56.75</v>
      </c>
      <c r="AG31" s="22">
        <v>1.0898000000000001</v>
      </c>
      <c r="AH31" s="23">
        <f t="shared" si="6"/>
        <v>2.1796000000000002</v>
      </c>
      <c r="AJ31" s="21">
        <v>2</v>
      </c>
      <c r="AK31" s="24">
        <v>56.75</v>
      </c>
      <c r="AL31" s="22">
        <v>1.046</v>
      </c>
      <c r="AM31" s="23">
        <f t="shared" si="7"/>
        <v>2.0920000000000001</v>
      </c>
      <c r="AO31" s="21">
        <v>2</v>
      </c>
      <c r="AP31" s="24">
        <v>56.75</v>
      </c>
      <c r="AQ31" s="22">
        <v>1.3374999999999999</v>
      </c>
      <c r="AR31" s="23">
        <f t="shared" si="8"/>
        <v>2.6749999999999998</v>
      </c>
      <c r="BD31" s="19">
        <v>1</v>
      </c>
      <c r="BE31" s="15">
        <v>56.75</v>
      </c>
      <c r="BF31" s="44">
        <f t="shared" si="14"/>
        <v>1.4750000000000019</v>
      </c>
      <c r="BG31" s="14">
        <f t="shared" si="15"/>
        <v>1.4750000000000019</v>
      </c>
      <c r="BH31" s="3"/>
      <c r="BI31" s="19">
        <v>2</v>
      </c>
      <c r="BJ31" s="24">
        <v>47.75</v>
      </c>
      <c r="BK31" s="22">
        <v>0.89829999999999999</v>
      </c>
      <c r="BL31" s="14">
        <f t="shared" si="11"/>
        <v>1.7966</v>
      </c>
      <c r="BN31" s="19">
        <v>3</v>
      </c>
      <c r="BO31" s="24">
        <v>47.75</v>
      </c>
      <c r="BP31" s="22">
        <v>0.89829999999999999</v>
      </c>
      <c r="BQ31" s="14">
        <f t="shared" si="12"/>
        <v>2.6949000000000001</v>
      </c>
      <c r="BS31" s="19">
        <v>3</v>
      </c>
      <c r="BT31" s="24">
        <v>47.75</v>
      </c>
      <c r="BU31" s="22">
        <v>0.68579999999999997</v>
      </c>
      <c r="BV31" s="14">
        <f t="shared" si="13"/>
        <v>2.0573999999999999</v>
      </c>
      <c r="BX31" s="19"/>
      <c r="BY31" s="24"/>
      <c r="BZ31" s="22"/>
      <c r="CA31" s="14"/>
      <c r="CC31" s="19"/>
      <c r="CD31" s="24"/>
      <c r="CE31" s="22"/>
      <c r="CF31" s="14"/>
      <c r="CH31" s="19"/>
      <c r="CI31" s="24"/>
      <c r="CJ31" s="22"/>
      <c r="CK31" s="14"/>
    </row>
    <row r="32" spans="1:89" ht="15" x14ac:dyDescent="0.2">
      <c r="A32" s="19">
        <v>1.1111111</v>
      </c>
      <c r="B32" s="13">
        <v>57</v>
      </c>
      <c r="C32" s="13">
        <v>0.98460000000000003</v>
      </c>
      <c r="D32" s="14">
        <f t="shared" si="0"/>
        <v>1.0939999890600001</v>
      </c>
      <c r="E32" s="3"/>
      <c r="F32" s="19">
        <v>1.6666666999999999</v>
      </c>
      <c r="G32" s="13">
        <v>57</v>
      </c>
      <c r="H32" s="13">
        <v>0.98460000000000003</v>
      </c>
      <c r="I32" s="14">
        <f t="shared" si="1"/>
        <v>1.6410000328200001</v>
      </c>
      <c r="J32" s="3"/>
      <c r="K32" s="19">
        <v>1.6666666999999999</v>
      </c>
      <c r="L32" s="13">
        <v>57</v>
      </c>
      <c r="M32" s="13">
        <v>1.1048</v>
      </c>
      <c r="N32" s="14">
        <f t="shared" si="2"/>
        <v>1.8413333701599999</v>
      </c>
      <c r="O32" s="3"/>
      <c r="P32" s="19">
        <v>2</v>
      </c>
      <c r="Q32" s="13">
        <v>57</v>
      </c>
      <c r="R32" s="13">
        <v>1</v>
      </c>
      <c r="S32" s="14">
        <f t="shared" si="3"/>
        <v>2</v>
      </c>
      <c r="T32" s="3"/>
      <c r="U32" s="19">
        <v>1.6666666999999999</v>
      </c>
      <c r="V32" s="13">
        <v>57</v>
      </c>
      <c r="W32" s="13">
        <v>1.1499999999999999</v>
      </c>
      <c r="X32" s="14">
        <f t="shared" si="4"/>
        <v>1.9166667049999997</v>
      </c>
      <c r="Y32" s="3"/>
      <c r="Z32" s="19">
        <v>1.6666666999999999</v>
      </c>
      <c r="AA32" s="13">
        <v>57</v>
      </c>
      <c r="AB32" s="13">
        <v>1.3092999999999999</v>
      </c>
      <c r="AC32" s="14">
        <f t="shared" si="5"/>
        <v>2.1821667103099998</v>
      </c>
      <c r="AE32" s="21">
        <v>2</v>
      </c>
      <c r="AF32" s="22">
        <v>57</v>
      </c>
      <c r="AG32" s="22">
        <v>1.1048</v>
      </c>
      <c r="AH32" s="23">
        <f t="shared" si="6"/>
        <v>2.2096</v>
      </c>
      <c r="AJ32" s="21">
        <v>2</v>
      </c>
      <c r="AK32" s="22">
        <v>57</v>
      </c>
      <c r="AL32" s="22">
        <v>1.052</v>
      </c>
      <c r="AM32" s="23">
        <f t="shared" si="7"/>
        <v>2.1040000000000001</v>
      </c>
      <c r="AO32" s="21">
        <v>2</v>
      </c>
      <c r="AP32" s="22">
        <v>57</v>
      </c>
      <c r="AQ32" s="22">
        <v>1.35</v>
      </c>
      <c r="AR32" s="23">
        <f t="shared" si="8"/>
        <v>2.7</v>
      </c>
      <c r="BD32" s="19">
        <v>1</v>
      </c>
      <c r="BE32" s="13">
        <v>57</v>
      </c>
      <c r="BF32" s="44">
        <f t="shared" si="14"/>
        <v>1.5000000000000018</v>
      </c>
      <c r="BG32" s="14">
        <f t="shared" si="15"/>
        <v>1.5000000000000018</v>
      </c>
      <c r="BH32" s="3"/>
      <c r="BI32" s="19">
        <v>2</v>
      </c>
      <c r="BJ32" s="22">
        <v>48</v>
      </c>
      <c r="BK32" s="22">
        <v>0.90849999999999997</v>
      </c>
      <c r="BL32" s="14">
        <f t="shared" si="11"/>
        <v>1.8169999999999999</v>
      </c>
      <c r="BN32" s="19">
        <v>3</v>
      </c>
      <c r="BO32" s="22">
        <v>48</v>
      </c>
      <c r="BP32" s="22">
        <v>0.90849999999999997</v>
      </c>
      <c r="BQ32" s="14">
        <f t="shared" si="12"/>
        <v>2.7254999999999998</v>
      </c>
      <c r="BS32" s="19">
        <v>3</v>
      </c>
      <c r="BT32" s="22">
        <v>48</v>
      </c>
      <c r="BU32" s="22">
        <v>0.69359999999999999</v>
      </c>
      <c r="BV32" s="14">
        <f t="shared" si="13"/>
        <v>2.0808</v>
      </c>
      <c r="BX32" s="19"/>
      <c r="BY32" s="22"/>
      <c r="BZ32" s="22"/>
      <c r="CA32" s="14"/>
      <c r="CC32" s="19"/>
      <c r="CD32" s="22"/>
      <c r="CE32" s="22"/>
      <c r="CF32" s="14"/>
      <c r="CH32" s="19"/>
      <c r="CI32" s="22"/>
      <c r="CJ32" s="22"/>
      <c r="CK32" s="14"/>
    </row>
    <row r="33" spans="1:90" ht="15" x14ac:dyDescent="0.2">
      <c r="A33" s="19">
        <v>1.1111111</v>
      </c>
      <c r="B33" s="15">
        <v>57.25</v>
      </c>
      <c r="C33" s="13">
        <v>0.99719999999999998</v>
      </c>
      <c r="D33" s="14">
        <f t="shared" si="0"/>
        <v>1.1079999889200001</v>
      </c>
      <c r="E33" s="3"/>
      <c r="F33" s="19">
        <v>1.6666666999999999</v>
      </c>
      <c r="G33" s="15">
        <v>57.25</v>
      </c>
      <c r="H33" s="13">
        <v>0.99719999999999998</v>
      </c>
      <c r="I33" s="14">
        <f t="shared" si="1"/>
        <v>1.66200003324</v>
      </c>
      <c r="J33" s="3"/>
      <c r="K33" s="19">
        <v>1.6666666999999999</v>
      </c>
      <c r="L33" s="15">
        <v>57.25</v>
      </c>
      <c r="M33" s="13">
        <v>1.1207</v>
      </c>
      <c r="N33" s="14">
        <f t="shared" si="2"/>
        <v>1.8678333706899999</v>
      </c>
      <c r="O33" s="3"/>
      <c r="P33" s="19">
        <v>2</v>
      </c>
      <c r="Q33" s="15">
        <v>57.25</v>
      </c>
      <c r="R33" s="13">
        <v>1.0111000000000001</v>
      </c>
      <c r="S33" s="14">
        <f t="shared" si="3"/>
        <v>2.0222000000000002</v>
      </c>
      <c r="T33" s="3"/>
      <c r="U33" s="19">
        <v>1.6666666999999999</v>
      </c>
      <c r="V33" s="15">
        <v>57.25</v>
      </c>
      <c r="W33" s="13">
        <v>1.1611</v>
      </c>
      <c r="X33" s="14">
        <f t="shared" si="4"/>
        <v>1.9351667053699999</v>
      </c>
      <c r="Y33" s="3"/>
      <c r="Z33" s="19">
        <v>1.6666666999999999</v>
      </c>
      <c r="AA33" s="15">
        <v>57.25</v>
      </c>
      <c r="AB33" s="13">
        <v>1.3221000000000001</v>
      </c>
      <c r="AC33" s="14">
        <f t="shared" si="5"/>
        <v>2.2035000440700001</v>
      </c>
      <c r="AE33" s="21">
        <v>2</v>
      </c>
      <c r="AF33" s="24">
        <v>57.25</v>
      </c>
      <c r="AG33" s="22">
        <v>1.1207</v>
      </c>
      <c r="AH33" s="23">
        <f t="shared" si="6"/>
        <v>2.2414000000000001</v>
      </c>
      <c r="AJ33" s="21">
        <v>2</v>
      </c>
      <c r="AK33" s="24">
        <v>57.25</v>
      </c>
      <c r="AL33" s="22">
        <v>1.0589999999999999</v>
      </c>
      <c r="AM33" s="23">
        <f t="shared" si="7"/>
        <v>2.1179999999999999</v>
      </c>
      <c r="AO33" s="21">
        <v>2</v>
      </c>
      <c r="AP33" s="24">
        <v>57.25</v>
      </c>
      <c r="AQ33" s="22">
        <v>1.3625</v>
      </c>
      <c r="AR33" s="23">
        <f t="shared" si="8"/>
        <v>2.7250000000000001</v>
      </c>
      <c r="BD33" s="19">
        <v>1</v>
      </c>
      <c r="BE33" s="15">
        <v>57.25</v>
      </c>
      <c r="BF33" s="44">
        <f t="shared" si="14"/>
        <v>1.5250000000000017</v>
      </c>
      <c r="BG33" s="14">
        <f t="shared" si="15"/>
        <v>1.5250000000000017</v>
      </c>
      <c r="BH33" s="3"/>
      <c r="BI33" s="19">
        <v>2</v>
      </c>
      <c r="BJ33" s="24">
        <v>48.25</v>
      </c>
      <c r="BK33" s="22">
        <v>0.9194</v>
      </c>
      <c r="BL33" s="14">
        <f t="shared" si="11"/>
        <v>1.8388</v>
      </c>
      <c r="BN33" s="19">
        <v>3</v>
      </c>
      <c r="BO33" s="24">
        <v>48.25</v>
      </c>
      <c r="BP33" s="22">
        <v>0.9194</v>
      </c>
      <c r="BQ33" s="14">
        <f t="shared" si="12"/>
        <v>2.7582</v>
      </c>
      <c r="BS33" s="19">
        <v>3</v>
      </c>
      <c r="BT33" s="24">
        <v>48.25</v>
      </c>
      <c r="BU33" s="22">
        <v>0.70189999999999997</v>
      </c>
      <c r="BV33" s="14">
        <f t="shared" si="13"/>
        <v>2.1056999999999997</v>
      </c>
      <c r="BX33" s="19"/>
      <c r="BY33" s="24"/>
      <c r="BZ33" s="22"/>
      <c r="CA33" s="14"/>
      <c r="CC33" s="19"/>
      <c r="CD33" s="24"/>
      <c r="CE33" s="22"/>
      <c r="CF33" s="14"/>
      <c r="CH33" s="19"/>
      <c r="CI33" s="24"/>
      <c r="CJ33" s="22"/>
      <c r="CK33" s="14"/>
    </row>
    <row r="34" spans="1:90" ht="15" x14ac:dyDescent="0.2">
      <c r="A34" s="19">
        <v>1.1111111</v>
      </c>
      <c r="B34" s="15">
        <v>57.5</v>
      </c>
      <c r="C34" s="13">
        <v>1.0098</v>
      </c>
      <c r="D34" s="14">
        <f t="shared" si="0"/>
        <v>1.1219999887800001</v>
      </c>
      <c r="E34" s="3"/>
      <c r="F34" s="19">
        <v>1.6666666999999999</v>
      </c>
      <c r="G34" s="15">
        <v>57.5</v>
      </c>
      <c r="H34" s="13">
        <v>1.0098</v>
      </c>
      <c r="I34" s="14">
        <f t="shared" si="1"/>
        <v>1.6830000336599999</v>
      </c>
      <c r="J34" s="3"/>
      <c r="K34" s="19">
        <v>1.6666666999999999</v>
      </c>
      <c r="L34" s="15">
        <v>57.5</v>
      </c>
      <c r="M34" s="13">
        <v>1.1367</v>
      </c>
      <c r="N34" s="14">
        <f t="shared" si="2"/>
        <v>1.8945000378900001</v>
      </c>
      <c r="O34" s="3"/>
      <c r="P34" s="19">
        <v>2</v>
      </c>
      <c r="Q34" s="15">
        <v>57.5</v>
      </c>
      <c r="R34" s="13">
        <v>1.0223</v>
      </c>
      <c r="S34" s="14">
        <f t="shared" si="3"/>
        <v>2.0446</v>
      </c>
      <c r="T34" s="3"/>
      <c r="U34" s="19">
        <v>1.6666666999999999</v>
      </c>
      <c r="V34" s="15">
        <v>57.5</v>
      </c>
      <c r="W34" s="13">
        <v>1.1722999999999999</v>
      </c>
      <c r="X34" s="14">
        <f t="shared" si="4"/>
        <v>1.9538333724099997</v>
      </c>
      <c r="Y34" s="3"/>
      <c r="Z34" s="19">
        <v>1.6666666999999999</v>
      </c>
      <c r="AA34" s="15">
        <v>57.5</v>
      </c>
      <c r="AB34" s="13">
        <v>1.335</v>
      </c>
      <c r="AC34" s="14">
        <f t="shared" si="5"/>
        <v>2.2250000444999998</v>
      </c>
      <c r="AE34" s="21">
        <v>2</v>
      </c>
      <c r="AF34" s="24">
        <v>57.5</v>
      </c>
      <c r="AG34" s="22">
        <v>1.1367</v>
      </c>
      <c r="AH34" s="23">
        <f t="shared" si="6"/>
        <v>2.2734000000000001</v>
      </c>
      <c r="AJ34" s="21">
        <v>2</v>
      </c>
      <c r="AK34" s="24">
        <v>57.5</v>
      </c>
      <c r="AL34" s="22">
        <v>1.0649999999999999</v>
      </c>
      <c r="AM34" s="23">
        <f t="shared" si="7"/>
        <v>2.13</v>
      </c>
      <c r="AO34" s="21">
        <v>2</v>
      </c>
      <c r="AP34" s="24">
        <v>57.5</v>
      </c>
      <c r="AQ34" s="22">
        <v>1.375</v>
      </c>
      <c r="AR34" s="23">
        <f t="shared" si="8"/>
        <v>2.75</v>
      </c>
      <c r="BD34" s="19">
        <v>1</v>
      </c>
      <c r="BE34" s="15">
        <v>57.5</v>
      </c>
      <c r="BF34" s="44">
        <f t="shared" si="14"/>
        <v>1.5500000000000016</v>
      </c>
      <c r="BG34" s="14">
        <f t="shared" si="15"/>
        <v>1.5500000000000016</v>
      </c>
      <c r="BH34" s="3"/>
      <c r="BI34" s="19">
        <v>2</v>
      </c>
      <c r="BJ34" s="24">
        <v>48.5</v>
      </c>
      <c r="BK34" s="22">
        <v>0.9304</v>
      </c>
      <c r="BL34" s="14">
        <f t="shared" si="11"/>
        <v>1.8608</v>
      </c>
      <c r="BN34" s="19">
        <v>3</v>
      </c>
      <c r="BO34" s="24">
        <v>48.5</v>
      </c>
      <c r="BP34" s="22">
        <v>0.9304</v>
      </c>
      <c r="BQ34" s="14">
        <f t="shared" si="12"/>
        <v>2.7911999999999999</v>
      </c>
      <c r="BS34" s="19">
        <v>3</v>
      </c>
      <c r="BT34" s="24">
        <v>48.5</v>
      </c>
      <c r="BU34" s="22">
        <v>0.71030000000000004</v>
      </c>
      <c r="BV34" s="14">
        <f t="shared" si="13"/>
        <v>2.1309</v>
      </c>
      <c r="BX34" s="19"/>
      <c r="BY34" s="24"/>
      <c r="BZ34" s="22"/>
      <c r="CA34" s="14"/>
      <c r="CC34" s="19"/>
      <c r="CD34" s="24"/>
      <c r="CE34" s="22"/>
      <c r="CF34" s="14"/>
      <c r="CH34" s="19"/>
      <c r="CI34" s="24"/>
      <c r="CJ34" s="22"/>
      <c r="CK34" s="14"/>
    </row>
    <row r="35" spans="1:90" ht="15" x14ac:dyDescent="0.2">
      <c r="A35" s="19">
        <v>1.1111111</v>
      </c>
      <c r="B35" s="15">
        <v>57.75</v>
      </c>
      <c r="C35" s="13">
        <v>1.0224</v>
      </c>
      <c r="D35" s="14">
        <f t="shared" si="0"/>
        <v>1.1359999886400001</v>
      </c>
      <c r="E35" s="3"/>
      <c r="F35" s="19">
        <v>1.6666666999999999</v>
      </c>
      <c r="G35" s="15">
        <v>57.75</v>
      </c>
      <c r="H35" s="13">
        <v>1.0224</v>
      </c>
      <c r="I35" s="14">
        <f t="shared" si="1"/>
        <v>1.7040000340799999</v>
      </c>
      <c r="J35" s="3"/>
      <c r="K35" s="19">
        <v>1.6666666999999999</v>
      </c>
      <c r="L35" s="15">
        <v>57.75</v>
      </c>
      <c r="M35" s="13">
        <v>1.1526000000000001</v>
      </c>
      <c r="N35" s="14">
        <f t="shared" si="2"/>
        <v>1.9210000384200001</v>
      </c>
      <c r="O35" s="3"/>
      <c r="P35" s="19">
        <v>2</v>
      </c>
      <c r="Q35" s="15">
        <v>57.75</v>
      </c>
      <c r="R35" s="13">
        <v>1.0335000000000001</v>
      </c>
      <c r="S35" s="14">
        <f t="shared" si="3"/>
        <v>2.0670000000000002</v>
      </c>
      <c r="T35" s="3"/>
      <c r="U35" s="19">
        <v>1.6666666999999999</v>
      </c>
      <c r="V35" s="15">
        <v>57.75</v>
      </c>
      <c r="W35" s="13">
        <v>1.1835</v>
      </c>
      <c r="X35" s="14">
        <f t="shared" si="4"/>
        <v>1.9725000394499999</v>
      </c>
      <c r="Y35" s="3"/>
      <c r="Z35" s="19">
        <v>1.6666666999999999</v>
      </c>
      <c r="AA35" s="15">
        <v>57.75</v>
      </c>
      <c r="AB35" s="13">
        <v>1.3479000000000001</v>
      </c>
      <c r="AC35" s="14">
        <f t="shared" si="5"/>
        <v>2.2465000449299999</v>
      </c>
      <c r="AE35" s="21">
        <v>2</v>
      </c>
      <c r="AF35" s="24">
        <v>57.75</v>
      </c>
      <c r="AG35" s="22">
        <v>1.1526000000000001</v>
      </c>
      <c r="AH35" s="23">
        <f t="shared" si="6"/>
        <v>2.3052000000000001</v>
      </c>
      <c r="AJ35" s="21">
        <v>2</v>
      </c>
      <c r="AK35" s="24">
        <v>57.75</v>
      </c>
      <c r="AL35" s="22">
        <v>1.0720000000000001</v>
      </c>
      <c r="AM35" s="23">
        <f t="shared" si="7"/>
        <v>2.1440000000000001</v>
      </c>
      <c r="AO35" s="21">
        <v>2</v>
      </c>
      <c r="AP35" s="24">
        <v>57.75</v>
      </c>
      <c r="AQ35" s="22">
        <v>1.3875</v>
      </c>
      <c r="AR35" s="23">
        <f t="shared" si="8"/>
        <v>2.7749999999999999</v>
      </c>
      <c r="BD35" s="19">
        <v>1</v>
      </c>
      <c r="BE35" s="15">
        <v>57.75</v>
      </c>
      <c r="BF35" s="44">
        <f t="shared" si="14"/>
        <v>1.5750000000000015</v>
      </c>
      <c r="BG35" s="14">
        <f t="shared" si="15"/>
        <v>1.5750000000000015</v>
      </c>
      <c r="BH35" s="3"/>
      <c r="BI35" s="19">
        <v>2</v>
      </c>
      <c r="BJ35" s="24">
        <v>48.75</v>
      </c>
      <c r="BK35" s="22">
        <v>0.94130000000000003</v>
      </c>
      <c r="BL35" s="14">
        <f t="shared" si="11"/>
        <v>1.8826000000000001</v>
      </c>
      <c r="BN35" s="19">
        <v>3</v>
      </c>
      <c r="BO35" s="24">
        <v>48.75</v>
      </c>
      <c r="BP35" s="22">
        <v>0.94130000000000003</v>
      </c>
      <c r="BQ35" s="14">
        <f t="shared" si="12"/>
        <v>2.8239000000000001</v>
      </c>
      <c r="BS35" s="19">
        <v>3</v>
      </c>
      <c r="BT35" s="24">
        <v>48.75</v>
      </c>
      <c r="BU35" s="22">
        <v>0.71860000000000002</v>
      </c>
      <c r="BV35" s="14">
        <f t="shared" si="13"/>
        <v>2.1558000000000002</v>
      </c>
      <c r="BX35" s="19"/>
      <c r="BY35" s="24"/>
      <c r="BZ35" s="22"/>
      <c r="CA35" s="14"/>
      <c r="CC35" s="19"/>
      <c r="CD35" s="24"/>
      <c r="CE35" s="22"/>
      <c r="CF35" s="14"/>
      <c r="CH35" s="19"/>
      <c r="CI35" s="24"/>
      <c r="CJ35" s="22"/>
      <c r="CK35" s="14"/>
    </row>
    <row r="36" spans="1:90" ht="15" x14ac:dyDescent="0.2">
      <c r="A36" s="19">
        <v>1.1111111</v>
      </c>
      <c r="B36" s="13">
        <v>58</v>
      </c>
      <c r="C36" s="13">
        <v>1.0349999999999999</v>
      </c>
      <c r="D36" s="14">
        <f t="shared" ref="D36:D64" si="16">PRODUCT(C36,A36)</f>
        <v>1.1499999884999998</v>
      </c>
      <c r="E36" s="3"/>
      <c r="F36" s="19">
        <v>1.6666666999999999</v>
      </c>
      <c r="G36" s="13">
        <v>58</v>
      </c>
      <c r="H36" s="13">
        <v>1.0349999999999999</v>
      </c>
      <c r="I36" s="14">
        <f t="shared" ref="I36:I64" si="17">PRODUCT(H36,F36)</f>
        <v>1.7250000344999998</v>
      </c>
      <c r="J36" s="3"/>
      <c r="K36" s="19">
        <v>1.6666666999999999</v>
      </c>
      <c r="L36" s="13">
        <v>58</v>
      </c>
      <c r="M36" s="13">
        <v>1.1686000000000001</v>
      </c>
      <c r="N36" s="14">
        <f t="shared" ref="N36:N64" si="18">PRODUCT(M36,K36)</f>
        <v>1.9476667056200001</v>
      </c>
      <c r="O36" s="3"/>
      <c r="P36" s="19">
        <v>2</v>
      </c>
      <c r="Q36" s="13">
        <v>58</v>
      </c>
      <c r="R36" s="13">
        <v>1.0447</v>
      </c>
      <c r="S36" s="14">
        <f t="shared" ref="S36:S52" si="19">PRODUCT(R36,P36)</f>
        <v>2.0893999999999999</v>
      </c>
      <c r="T36" s="3"/>
      <c r="U36" s="19">
        <v>1.6666666999999999</v>
      </c>
      <c r="V36" s="13">
        <v>58</v>
      </c>
      <c r="W36" s="13">
        <v>1.1947000000000001</v>
      </c>
      <c r="X36" s="14">
        <f t="shared" ref="X36:X52" si="20">PRODUCT(W36,U36)</f>
        <v>1.99116670649</v>
      </c>
      <c r="Y36" s="3"/>
      <c r="Z36" s="19">
        <v>1.6666666999999999</v>
      </c>
      <c r="AA36" s="13">
        <v>58</v>
      </c>
      <c r="AB36" s="13">
        <v>1.3608</v>
      </c>
      <c r="AC36" s="14">
        <f t="shared" ref="AC36:AC52" si="21">PRODUCT(AB36,Z36)</f>
        <v>2.26800004536</v>
      </c>
      <c r="AE36" s="21">
        <v>2</v>
      </c>
      <c r="AF36" s="22">
        <v>58</v>
      </c>
      <c r="AG36" s="22">
        <v>1.1686000000000001</v>
      </c>
      <c r="AH36" s="23">
        <f t="shared" ref="AH36:AH64" si="22">PRODUCT(AG36,AE36)</f>
        <v>2.3372000000000002</v>
      </c>
      <c r="AJ36" s="21">
        <v>2</v>
      </c>
      <c r="AK36" s="22">
        <v>58</v>
      </c>
      <c r="AL36" s="22">
        <v>1.0780000000000001</v>
      </c>
      <c r="AM36" s="23">
        <f t="shared" ref="AM36:AM56" si="23">PRODUCT(AL36,AJ36)</f>
        <v>2.1560000000000001</v>
      </c>
      <c r="AO36" s="21">
        <v>2</v>
      </c>
      <c r="AP36" s="22">
        <v>58</v>
      </c>
      <c r="AQ36" s="22">
        <v>1.4</v>
      </c>
      <c r="AR36" s="23">
        <f t="shared" si="8"/>
        <v>2.8</v>
      </c>
      <c r="BD36" s="19">
        <v>1</v>
      </c>
      <c r="BE36" s="13">
        <v>58</v>
      </c>
      <c r="BF36" s="44">
        <f t="shared" si="14"/>
        <v>1.6000000000000014</v>
      </c>
      <c r="BG36" s="14">
        <f t="shared" si="15"/>
        <v>1.6000000000000014</v>
      </c>
      <c r="BH36" s="3"/>
      <c r="BI36" s="19">
        <v>2</v>
      </c>
      <c r="BJ36" s="22">
        <v>49</v>
      </c>
      <c r="BK36" s="22">
        <v>0.95220000000000005</v>
      </c>
      <c r="BL36" s="14">
        <f t="shared" ref="BL36:BL60" si="24">PRODUCT(BK36,BI36)</f>
        <v>1.9044000000000001</v>
      </c>
      <c r="BN36" s="19">
        <v>3</v>
      </c>
      <c r="BO36" s="22">
        <v>49</v>
      </c>
      <c r="BP36" s="22">
        <v>0.95220000000000005</v>
      </c>
      <c r="BQ36" s="14">
        <f t="shared" si="12"/>
        <v>2.8566000000000003</v>
      </c>
      <c r="BS36" s="19">
        <v>3</v>
      </c>
      <c r="BT36" s="22">
        <v>49</v>
      </c>
      <c r="BU36" s="22">
        <v>0.72689999999999999</v>
      </c>
      <c r="BV36" s="14">
        <f t="shared" ref="BV36:BV60" si="25">PRODUCT(BU36,BS36)</f>
        <v>2.1806999999999999</v>
      </c>
      <c r="BX36" s="19"/>
      <c r="BY36" s="22"/>
      <c r="BZ36" s="22"/>
      <c r="CA36" s="14"/>
      <c r="CC36" s="19"/>
      <c r="CD36" s="22"/>
      <c r="CE36" s="22"/>
      <c r="CF36" s="14"/>
      <c r="CH36" s="19"/>
      <c r="CI36" s="22"/>
      <c r="CJ36" s="22"/>
      <c r="CK36" s="14"/>
    </row>
    <row r="37" spans="1:90" ht="15" x14ac:dyDescent="0.2">
      <c r="A37" s="19">
        <v>1.1111111</v>
      </c>
      <c r="B37" s="15">
        <v>58.25</v>
      </c>
      <c r="C37" s="13">
        <v>1.0487</v>
      </c>
      <c r="D37" s="14">
        <f t="shared" si="16"/>
        <v>1.1652222105700001</v>
      </c>
      <c r="E37" s="3"/>
      <c r="F37" s="19">
        <v>1.6666666999999999</v>
      </c>
      <c r="G37" s="15">
        <v>58.25</v>
      </c>
      <c r="H37" s="13">
        <v>1.0487</v>
      </c>
      <c r="I37" s="14">
        <f t="shared" si="17"/>
        <v>1.7478333682899998</v>
      </c>
      <c r="J37" s="3"/>
      <c r="K37" s="19">
        <v>1.6666666999999999</v>
      </c>
      <c r="L37" s="15">
        <v>58.25</v>
      </c>
      <c r="M37" s="13">
        <v>1.1855</v>
      </c>
      <c r="N37" s="14">
        <f t="shared" si="18"/>
        <v>1.9758333728499999</v>
      </c>
      <c r="O37" s="3"/>
      <c r="P37" s="19">
        <v>2</v>
      </c>
      <c r="Q37" s="15">
        <v>58.25</v>
      </c>
      <c r="R37" s="13">
        <v>1.0597000000000001</v>
      </c>
      <c r="S37" s="14">
        <f t="shared" si="19"/>
        <v>2.1194000000000002</v>
      </c>
      <c r="T37" s="3"/>
      <c r="U37" s="19">
        <v>1.6666666999999999</v>
      </c>
      <c r="V37" s="15">
        <v>58.25</v>
      </c>
      <c r="W37" s="13">
        <v>1.2097</v>
      </c>
      <c r="X37" s="14">
        <f t="shared" si="20"/>
        <v>2.01616670699</v>
      </c>
      <c r="Y37" s="3"/>
      <c r="Z37" s="19">
        <v>1.6666666999999999</v>
      </c>
      <c r="AA37" s="15">
        <v>58.25</v>
      </c>
      <c r="AB37" s="13">
        <v>1.3735999999999999</v>
      </c>
      <c r="AC37" s="14">
        <f t="shared" si="21"/>
        <v>2.2893333791199999</v>
      </c>
      <c r="AE37" s="21">
        <v>2</v>
      </c>
      <c r="AF37" s="24">
        <v>58.25</v>
      </c>
      <c r="AG37" s="22">
        <v>1.1855</v>
      </c>
      <c r="AH37" s="23">
        <f t="shared" si="22"/>
        <v>2.371</v>
      </c>
      <c r="AJ37" s="21">
        <v>2</v>
      </c>
      <c r="AK37" s="24">
        <v>58.25</v>
      </c>
      <c r="AL37" s="22">
        <v>1.085</v>
      </c>
      <c r="AM37" s="23">
        <f t="shared" si="23"/>
        <v>2.17</v>
      </c>
      <c r="AO37" s="21">
        <v>2</v>
      </c>
      <c r="AP37" s="24">
        <v>58.25</v>
      </c>
      <c r="AQ37" s="22">
        <v>1.4125000000000001</v>
      </c>
      <c r="AR37" s="23">
        <f t="shared" si="8"/>
        <v>2.8250000000000002</v>
      </c>
      <c r="BD37" s="19">
        <v>1</v>
      </c>
      <c r="BE37" s="15">
        <v>58.25</v>
      </c>
      <c r="BF37" s="44">
        <f t="shared" si="14"/>
        <v>1.6250000000000013</v>
      </c>
      <c r="BG37" s="14">
        <f t="shared" si="15"/>
        <v>1.6250000000000013</v>
      </c>
      <c r="BH37" s="3"/>
      <c r="BI37" s="19">
        <v>2</v>
      </c>
      <c r="BJ37" s="24">
        <v>49.25</v>
      </c>
      <c r="BK37" s="22">
        <v>0.96409999999999996</v>
      </c>
      <c r="BL37" s="14">
        <f t="shared" si="24"/>
        <v>1.9281999999999999</v>
      </c>
      <c r="BN37" s="19">
        <v>3</v>
      </c>
      <c r="BO37" s="24">
        <v>49.25</v>
      </c>
      <c r="BP37" s="22">
        <v>0.96409999999999996</v>
      </c>
      <c r="BQ37" s="14">
        <f t="shared" si="12"/>
        <v>2.8922999999999996</v>
      </c>
      <c r="BS37" s="19">
        <v>3</v>
      </c>
      <c r="BT37" s="24">
        <v>49.25</v>
      </c>
      <c r="BU37" s="22">
        <v>0.73599999999999999</v>
      </c>
      <c r="BV37" s="14">
        <f t="shared" si="25"/>
        <v>2.2080000000000002</v>
      </c>
      <c r="BX37" s="19"/>
      <c r="BY37" s="24"/>
      <c r="BZ37" s="22"/>
      <c r="CA37" s="14"/>
      <c r="CC37" s="19"/>
      <c r="CD37" s="24"/>
      <c r="CE37" s="22"/>
      <c r="CF37" s="14"/>
      <c r="CH37" s="19"/>
      <c r="CI37" s="24"/>
      <c r="CJ37" s="22"/>
      <c r="CK37" s="14"/>
    </row>
    <row r="38" spans="1:90" ht="15" x14ac:dyDescent="0.2">
      <c r="A38" s="19">
        <v>1.1111111</v>
      </c>
      <c r="B38" s="15">
        <v>58.5</v>
      </c>
      <c r="C38" s="13">
        <v>1.0625</v>
      </c>
      <c r="D38" s="14">
        <f t="shared" si="16"/>
        <v>1.1805555437499999</v>
      </c>
      <c r="E38" s="3"/>
      <c r="F38" s="19">
        <v>1.6666666999999999</v>
      </c>
      <c r="G38" s="15">
        <v>58.5</v>
      </c>
      <c r="H38" s="13">
        <v>1.0625</v>
      </c>
      <c r="I38" s="14">
        <f t="shared" si="17"/>
        <v>1.77083336875</v>
      </c>
      <c r="J38" s="3"/>
      <c r="K38" s="19">
        <v>1.6666666999999999</v>
      </c>
      <c r="L38" s="15">
        <v>58.5</v>
      </c>
      <c r="M38" s="13">
        <v>1.2024999999999999</v>
      </c>
      <c r="N38" s="14">
        <f t="shared" si="18"/>
        <v>2.00416670675</v>
      </c>
      <c r="O38" s="3"/>
      <c r="P38" s="19">
        <v>2</v>
      </c>
      <c r="Q38" s="15">
        <v>58.5</v>
      </c>
      <c r="R38" s="13">
        <v>1.0747</v>
      </c>
      <c r="S38" s="14">
        <f t="shared" si="19"/>
        <v>2.1494</v>
      </c>
      <c r="T38" s="3"/>
      <c r="U38" s="19">
        <v>1.6666666999999999</v>
      </c>
      <c r="V38" s="15">
        <v>58.5</v>
      </c>
      <c r="W38" s="13">
        <v>1.2246999999999999</v>
      </c>
      <c r="X38" s="14">
        <f t="shared" si="20"/>
        <v>2.04116670749</v>
      </c>
      <c r="Y38" s="3"/>
      <c r="Z38" s="19">
        <v>1.6666666999999999</v>
      </c>
      <c r="AA38" s="15">
        <v>58.5</v>
      </c>
      <c r="AB38" s="13">
        <v>1.3865000000000001</v>
      </c>
      <c r="AC38" s="14">
        <f t="shared" si="21"/>
        <v>2.31083337955</v>
      </c>
      <c r="AE38" s="21">
        <v>2</v>
      </c>
      <c r="AF38" s="24">
        <v>58.5</v>
      </c>
      <c r="AG38" s="22">
        <v>1.2024999999999999</v>
      </c>
      <c r="AH38" s="23">
        <f t="shared" si="22"/>
        <v>2.4049999999999998</v>
      </c>
      <c r="AJ38" s="21">
        <v>2</v>
      </c>
      <c r="AK38" s="24">
        <v>58.5</v>
      </c>
      <c r="AL38" s="22">
        <v>1.091</v>
      </c>
      <c r="AM38" s="23">
        <f t="shared" si="23"/>
        <v>2.1819999999999999</v>
      </c>
      <c r="AO38" s="21">
        <v>2</v>
      </c>
      <c r="AP38" s="24">
        <v>58.5</v>
      </c>
      <c r="AQ38" s="22">
        <v>1.425</v>
      </c>
      <c r="AR38" s="23">
        <f t="shared" si="8"/>
        <v>2.85</v>
      </c>
      <c r="BD38" s="19">
        <v>1</v>
      </c>
      <c r="BE38" s="15">
        <v>58.5</v>
      </c>
      <c r="BF38" s="44">
        <f t="shared" si="14"/>
        <v>1.6500000000000012</v>
      </c>
      <c r="BG38" s="14">
        <f t="shared" si="15"/>
        <v>1.6500000000000012</v>
      </c>
      <c r="BH38" s="3"/>
      <c r="BI38" s="19">
        <v>2</v>
      </c>
      <c r="BJ38" s="24">
        <v>49.5</v>
      </c>
      <c r="BK38" s="22">
        <v>0.97609999999999997</v>
      </c>
      <c r="BL38" s="14">
        <f t="shared" si="24"/>
        <v>1.9521999999999999</v>
      </c>
      <c r="BM38" s="6"/>
      <c r="BN38" s="19">
        <v>3</v>
      </c>
      <c r="BO38" s="24">
        <v>49.5</v>
      </c>
      <c r="BP38" s="22">
        <v>0.97609999999999997</v>
      </c>
      <c r="BQ38" s="14">
        <f t="shared" si="12"/>
        <v>2.9283000000000001</v>
      </c>
      <c r="BS38" s="19">
        <v>3</v>
      </c>
      <c r="BT38" s="24">
        <v>49.5</v>
      </c>
      <c r="BU38" s="22">
        <v>0.74519999999999997</v>
      </c>
      <c r="BV38" s="14">
        <f t="shared" si="25"/>
        <v>2.2355999999999998</v>
      </c>
      <c r="BW38" s="6"/>
      <c r="BX38" s="19"/>
      <c r="BY38" s="24"/>
      <c r="BZ38" s="22"/>
      <c r="CA38" s="14"/>
      <c r="CB38" s="6"/>
      <c r="CC38" s="19"/>
      <c r="CD38" s="24"/>
      <c r="CE38" s="22"/>
      <c r="CF38" s="14"/>
      <c r="CG38" s="6"/>
      <c r="CH38" s="19"/>
      <c r="CI38" s="24"/>
      <c r="CJ38" s="22"/>
      <c r="CK38" s="14"/>
      <c r="CL38" s="6"/>
    </row>
    <row r="39" spans="1:90" ht="15" x14ac:dyDescent="0.2">
      <c r="A39" s="19">
        <v>1.1111111</v>
      </c>
      <c r="B39" s="15">
        <v>58.75</v>
      </c>
      <c r="C39" s="13">
        <v>1.0762</v>
      </c>
      <c r="D39" s="14">
        <f t="shared" si="16"/>
        <v>1.1957777658200002</v>
      </c>
      <c r="E39" s="3"/>
      <c r="F39" s="19">
        <v>1.6666666999999999</v>
      </c>
      <c r="G39" s="15">
        <v>58.75</v>
      </c>
      <c r="H39" s="13">
        <v>1.0762</v>
      </c>
      <c r="I39" s="14">
        <f t="shared" si="17"/>
        <v>1.7936667025399999</v>
      </c>
      <c r="J39" s="3"/>
      <c r="K39" s="19">
        <v>1.6666666999999999</v>
      </c>
      <c r="L39" s="15">
        <v>58.75</v>
      </c>
      <c r="M39" s="13">
        <v>1.2195</v>
      </c>
      <c r="N39" s="14">
        <f t="shared" si="18"/>
        <v>2.03250004065</v>
      </c>
      <c r="O39" s="3"/>
      <c r="P39" s="19">
        <v>2</v>
      </c>
      <c r="Q39" s="15">
        <v>58.75</v>
      </c>
      <c r="R39" s="13">
        <v>1.0898000000000001</v>
      </c>
      <c r="S39" s="14">
        <f t="shared" si="19"/>
        <v>2.1796000000000002</v>
      </c>
      <c r="T39" s="3"/>
      <c r="U39" s="19">
        <v>1.6666666999999999</v>
      </c>
      <c r="V39" s="15">
        <v>58.75</v>
      </c>
      <c r="W39" s="13">
        <v>1.2398</v>
      </c>
      <c r="X39" s="14">
        <f t="shared" si="20"/>
        <v>2.0663333746600001</v>
      </c>
      <c r="Y39" s="3"/>
      <c r="Z39" s="19">
        <v>1.6666666999999999</v>
      </c>
      <c r="AA39" s="15">
        <v>58.75</v>
      </c>
      <c r="AB39" s="13">
        <v>1.3994</v>
      </c>
      <c r="AC39" s="14">
        <f t="shared" si="21"/>
        <v>2.3323333799799997</v>
      </c>
      <c r="AE39" s="21">
        <v>2</v>
      </c>
      <c r="AF39" s="24">
        <v>58.75</v>
      </c>
      <c r="AG39" s="22">
        <v>1.2195</v>
      </c>
      <c r="AH39" s="23">
        <f t="shared" si="22"/>
        <v>2.4390000000000001</v>
      </c>
      <c r="AJ39" s="21">
        <v>2</v>
      </c>
      <c r="AK39" s="24">
        <v>58.75</v>
      </c>
      <c r="AL39" s="22">
        <v>1.0980000000000001</v>
      </c>
      <c r="AM39" s="23">
        <f t="shared" si="23"/>
        <v>2.1960000000000002</v>
      </c>
      <c r="AO39" s="21">
        <v>2</v>
      </c>
      <c r="AP39" s="24">
        <v>58.75</v>
      </c>
      <c r="AQ39" s="22">
        <v>1.4375</v>
      </c>
      <c r="AR39" s="23">
        <f t="shared" si="8"/>
        <v>2.875</v>
      </c>
      <c r="BD39" s="19">
        <v>1</v>
      </c>
      <c r="BE39" s="15">
        <v>58.75</v>
      </c>
      <c r="BF39" s="44">
        <f t="shared" si="14"/>
        <v>1.6750000000000012</v>
      </c>
      <c r="BG39" s="14">
        <f t="shared" si="15"/>
        <v>1.6750000000000012</v>
      </c>
      <c r="BH39" s="3"/>
      <c r="BI39" s="19">
        <v>2</v>
      </c>
      <c r="BJ39" s="24">
        <v>49.75</v>
      </c>
      <c r="BK39" s="22">
        <v>0.98799999999999999</v>
      </c>
      <c r="BL39" s="14">
        <f t="shared" si="24"/>
        <v>1.976</v>
      </c>
      <c r="BM39" s="6"/>
      <c r="BN39" s="19">
        <v>3</v>
      </c>
      <c r="BO39" s="24">
        <v>49.75</v>
      </c>
      <c r="BP39" s="22">
        <v>0.98799999999999999</v>
      </c>
      <c r="BQ39" s="14">
        <f t="shared" si="12"/>
        <v>2.964</v>
      </c>
      <c r="BS39" s="19">
        <v>3</v>
      </c>
      <c r="BT39" s="24">
        <v>49.75</v>
      </c>
      <c r="BU39" s="22">
        <v>0.75429999999999997</v>
      </c>
      <c r="BV39" s="14">
        <f t="shared" si="25"/>
        <v>2.2629000000000001</v>
      </c>
      <c r="BW39" s="6"/>
      <c r="BX39" s="19"/>
      <c r="BY39" s="24"/>
      <c r="BZ39" s="22"/>
      <c r="CA39" s="14"/>
      <c r="CB39" s="6"/>
      <c r="CC39" s="19"/>
      <c r="CD39" s="24"/>
      <c r="CE39" s="22"/>
      <c r="CF39" s="14"/>
      <c r="CG39" s="6"/>
      <c r="CH39" s="19"/>
      <c r="CI39" s="24"/>
      <c r="CJ39" s="22"/>
      <c r="CK39" s="14"/>
      <c r="CL39" s="6"/>
    </row>
    <row r="40" spans="1:90" ht="15.75" thickBot="1" x14ac:dyDescent="0.25">
      <c r="A40" s="19">
        <v>1.1111111</v>
      </c>
      <c r="B40" s="13">
        <v>59</v>
      </c>
      <c r="C40" s="13">
        <v>1.0899000000000001</v>
      </c>
      <c r="D40" s="14">
        <f t="shared" si="16"/>
        <v>1.2109999878900002</v>
      </c>
      <c r="E40" s="3"/>
      <c r="F40" s="19">
        <v>1.6666666999999999</v>
      </c>
      <c r="G40" s="13">
        <v>59</v>
      </c>
      <c r="H40" s="13">
        <v>1.0899000000000001</v>
      </c>
      <c r="I40" s="14">
        <f t="shared" si="17"/>
        <v>1.8165000363300001</v>
      </c>
      <c r="J40" s="3"/>
      <c r="K40" s="19">
        <v>1.6666666999999999</v>
      </c>
      <c r="L40" s="13">
        <v>59</v>
      </c>
      <c r="M40" s="13">
        <v>1.2364999999999999</v>
      </c>
      <c r="N40" s="14">
        <f t="shared" si="18"/>
        <v>2.06083337455</v>
      </c>
      <c r="O40" s="3"/>
      <c r="P40" s="19">
        <v>2</v>
      </c>
      <c r="Q40" s="13">
        <v>59</v>
      </c>
      <c r="R40" s="13">
        <v>1.1048</v>
      </c>
      <c r="S40" s="14">
        <f t="shared" si="19"/>
        <v>2.2096</v>
      </c>
      <c r="T40" s="3"/>
      <c r="U40" s="19">
        <v>1.6666666999999999</v>
      </c>
      <c r="V40" s="13">
        <v>59</v>
      </c>
      <c r="W40" s="13">
        <v>1.2547999999999999</v>
      </c>
      <c r="X40" s="14">
        <f t="shared" si="20"/>
        <v>2.0913333751599996</v>
      </c>
      <c r="Y40" s="3"/>
      <c r="Z40" s="19">
        <v>1.6666666999999999</v>
      </c>
      <c r="AA40" s="13">
        <v>59</v>
      </c>
      <c r="AB40" s="13">
        <v>1.4123000000000001</v>
      </c>
      <c r="AC40" s="14">
        <f t="shared" si="21"/>
        <v>2.3538333804100002</v>
      </c>
      <c r="AE40" s="21">
        <v>2</v>
      </c>
      <c r="AF40" s="22">
        <v>59</v>
      </c>
      <c r="AG40" s="22">
        <v>1.2364999999999999</v>
      </c>
      <c r="AH40" s="23">
        <f t="shared" si="22"/>
        <v>2.4729999999999999</v>
      </c>
      <c r="AJ40" s="21">
        <v>2</v>
      </c>
      <c r="AK40" s="22">
        <v>59</v>
      </c>
      <c r="AL40" s="22">
        <v>1.105</v>
      </c>
      <c r="AM40" s="23">
        <f t="shared" si="23"/>
        <v>2.21</v>
      </c>
      <c r="AO40" s="21">
        <v>2</v>
      </c>
      <c r="AP40" s="22">
        <v>59</v>
      </c>
      <c r="AQ40" s="22">
        <v>1.45</v>
      </c>
      <c r="AR40" s="23">
        <f t="shared" si="8"/>
        <v>2.9</v>
      </c>
      <c r="BD40" s="19">
        <v>1</v>
      </c>
      <c r="BE40" s="13">
        <v>59</v>
      </c>
      <c r="BF40" s="44">
        <f t="shared" si="14"/>
        <v>1.7000000000000011</v>
      </c>
      <c r="BG40" s="14">
        <f t="shared" si="15"/>
        <v>1.7000000000000011</v>
      </c>
      <c r="BH40" s="3"/>
      <c r="BI40" s="25">
        <v>2</v>
      </c>
      <c r="BJ40" s="26">
        <v>50</v>
      </c>
      <c r="BK40" s="26">
        <v>1</v>
      </c>
      <c r="BL40" s="27">
        <f t="shared" si="24"/>
        <v>2</v>
      </c>
      <c r="BN40" s="20">
        <v>3</v>
      </c>
      <c r="BO40" s="16">
        <v>50</v>
      </c>
      <c r="BP40" s="16">
        <v>1</v>
      </c>
      <c r="BQ40" s="17">
        <f t="shared" si="12"/>
        <v>3</v>
      </c>
      <c r="BS40" s="19">
        <v>3</v>
      </c>
      <c r="BT40" s="13">
        <v>50</v>
      </c>
      <c r="BU40" s="22">
        <v>0.76339999999999997</v>
      </c>
      <c r="BV40" s="14">
        <f t="shared" si="25"/>
        <v>2.2902</v>
      </c>
      <c r="BX40" s="25">
        <v>1</v>
      </c>
      <c r="BY40" s="26">
        <v>50</v>
      </c>
      <c r="BZ40" s="26">
        <v>1.4259999999999999</v>
      </c>
      <c r="CA40" s="72">
        <f t="shared" ref="CA40:CA68" si="26">PRODUCT(BZ40,BX40)</f>
        <v>1.4259999999999999</v>
      </c>
      <c r="CC40" s="25">
        <v>1</v>
      </c>
      <c r="CD40" s="26">
        <v>50</v>
      </c>
      <c r="CE40" s="26">
        <v>2</v>
      </c>
      <c r="CF40" s="72">
        <f t="shared" ref="CF40:CF67" si="27">PRODUCT(CE40,CC40)</f>
        <v>2</v>
      </c>
      <c r="CH40" s="25">
        <v>1</v>
      </c>
      <c r="CI40" s="26">
        <v>50</v>
      </c>
      <c r="CJ40" s="26">
        <v>2</v>
      </c>
      <c r="CK40" s="72">
        <f t="shared" ref="CK40:CK67" si="28">PRODUCT(CJ40,CH40)</f>
        <v>2</v>
      </c>
    </row>
    <row r="41" spans="1:90" ht="15.75" thickTop="1" x14ac:dyDescent="0.2">
      <c r="A41" s="19">
        <v>1.1111111</v>
      </c>
      <c r="B41" s="15">
        <v>59.25</v>
      </c>
      <c r="C41" s="13">
        <v>1.1049</v>
      </c>
      <c r="D41" s="14">
        <f t="shared" si="16"/>
        <v>1.2276666543900001</v>
      </c>
      <c r="E41" s="3"/>
      <c r="F41" s="19">
        <v>1.6666666999999999</v>
      </c>
      <c r="G41" s="15">
        <v>59.25</v>
      </c>
      <c r="H41" s="13">
        <v>1.1049</v>
      </c>
      <c r="I41" s="14">
        <f t="shared" si="17"/>
        <v>1.8415000368299999</v>
      </c>
      <c r="J41" s="3"/>
      <c r="K41" s="19">
        <v>1.6666666999999999</v>
      </c>
      <c r="L41" s="15">
        <v>59.25</v>
      </c>
      <c r="M41" s="13">
        <v>1.2546999999999999</v>
      </c>
      <c r="N41" s="14">
        <f t="shared" si="18"/>
        <v>2.0911667084899999</v>
      </c>
      <c r="O41" s="3"/>
      <c r="P41" s="19">
        <v>2</v>
      </c>
      <c r="Q41" s="15">
        <v>59.25</v>
      </c>
      <c r="R41" s="13">
        <v>1.1207</v>
      </c>
      <c r="S41" s="14">
        <f t="shared" si="19"/>
        <v>2.2414000000000001</v>
      </c>
      <c r="T41" s="3"/>
      <c r="U41" s="19">
        <v>1.6666666999999999</v>
      </c>
      <c r="V41" s="15">
        <v>59.25</v>
      </c>
      <c r="W41" s="13">
        <v>1.2706999999999999</v>
      </c>
      <c r="X41" s="14">
        <f t="shared" si="20"/>
        <v>2.1178333756899996</v>
      </c>
      <c r="Y41" s="3"/>
      <c r="Z41" s="19">
        <v>1.6666666999999999</v>
      </c>
      <c r="AA41" s="15">
        <v>59.25</v>
      </c>
      <c r="AB41" s="13">
        <v>1.4251</v>
      </c>
      <c r="AC41" s="14">
        <f t="shared" si="21"/>
        <v>2.3751667141700001</v>
      </c>
      <c r="AE41" s="21">
        <v>2</v>
      </c>
      <c r="AF41" s="24">
        <v>59.25</v>
      </c>
      <c r="AG41" s="22">
        <v>1.2546999999999999</v>
      </c>
      <c r="AH41" s="23">
        <f t="shared" si="22"/>
        <v>2.5093999999999999</v>
      </c>
      <c r="AJ41" s="21">
        <v>2</v>
      </c>
      <c r="AK41" s="24">
        <v>59.25</v>
      </c>
      <c r="AL41" s="22">
        <v>1.111</v>
      </c>
      <c r="AM41" s="23">
        <f t="shared" si="23"/>
        <v>2.222</v>
      </c>
      <c r="AO41" s="21">
        <v>2</v>
      </c>
      <c r="AP41" s="24">
        <v>59.25</v>
      </c>
      <c r="AQ41" s="22">
        <v>1.4624999999999999</v>
      </c>
      <c r="AR41" s="23">
        <f t="shared" si="8"/>
        <v>2.9249999999999998</v>
      </c>
      <c r="BD41" s="19">
        <v>1</v>
      </c>
      <c r="BE41" s="15">
        <v>59.25</v>
      </c>
      <c r="BF41" s="44">
        <f t="shared" si="14"/>
        <v>1.725000000000001</v>
      </c>
      <c r="BG41" s="14">
        <f t="shared" si="15"/>
        <v>1.725000000000001</v>
      </c>
      <c r="BH41" s="3"/>
      <c r="BI41" s="19">
        <v>2</v>
      </c>
      <c r="BJ41" s="24">
        <v>50.25</v>
      </c>
      <c r="BK41" s="22">
        <v>1.0129999999999999</v>
      </c>
      <c r="BL41" s="14">
        <f t="shared" si="24"/>
        <v>2.0259999999999998</v>
      </c>
      <c r="BN41" s="4"/>
      <c r="BO41" s="5"/>
      <c r="BP41" s="5"/>
      <c r="BQ41" s="5"/>
      <c r="BS41" s="19">
        <v>3</v>
      </c>
      <c r="BT41" s="24">
        <v>50.25</v>
      </c>
      <c r="BU41" s="22">
        <v>0.77329999999999999</v>
      </c>
      <c r="BV41" s="14">
        <f t="shared" si="25"/>
        <v>2.3199000000000001</v>
      </c>
      <c r="BX41" s="19">
        <v>1</v>
      </c>
      <c r="BY41" s="24">
        <v>50.25</v>
      </c>
      <c r="BZ41" s="22">
        <v>1.4470000000000001</v>
      </c>
      <c r="CA41" s="73">
        <f t="shared" si="26"/>
        <v>1.4470000000000001</v>
      </c>
      <c r="CC41" s="19">
        <v>1</v>
      </c>
      <c r="CD41" s="24">
        <v>50.25</v>
      </c>
      <c r="CE41" s="22">
        <v>2.0179999999999998</v>
      </c>
      <c r="CF41" s="73">
        <f t="shared" si="27"/>
        <v>2.0179999999999998</v>
      </c>
      <c r="CH41" s="19">
        <v>1</v>
      </c>
      <c r="CI41" s="24">
        <v>50.25</v>
      </c>
      <c r="CJ41" s="22">
        <f>CJ40+0.025</f>
        <v>2.0249999999999999</v>
      </c>
      <c r="CK41" s="73">
        <f t="shared" si="28"/>
        <v>2.0249999999999999</v>
      </c>
    </row>
    <row r="42" spans="1:90" ht="15" x14ac:dyDescent="0.2">
      <c r="A42" s="19">
        <v>1.1111111</v>
      </c>
      <c r="B42" s="15">
        <v>59.5</v>
      </c>
      <c r="C42" s="13">
        <v>1.1198999999999999</v>
      </c>
      <c r="D42" s="14">
        <f t="shared" si="16"/>
        <v>1.2443333208899998</v>
      </c>
      <c r="E42" s="3"/>
      <c r="F42" s="19">
        <v>1.6666666999999999</v>
      </c>
      <c r="G42" s="15">
        <v>59.5</v>
      </c>
      <c r="H42" s="13">
        <v>1.1198999999999999</v>
      </c>
      <c r="I42" s="14">
        <f t="shared" si="17"/>
        <v>1.8665000373299998</v>
      </c>
      <c r="J42" s="3"/>
      <c r="K42" s="19">
        <v>1.6666666999999999</v>
      </c>
      <c r="L42" s="15">
        <v>59.5</v>
      </c>
      <c r="M42" s="13">
        <v>1.2728999999999999</v>
      </c>
      <c r="N42" s="14">
        <f t="shared" si="18"/>
        <v>2.1215000424299997</v>
      </c>
      <c r="O42" s="3"/>
      <c r="P42" s="19">
        <v>2</v>
      </c>
      <c r="Q42" s="15">
        <v>59.5</v>
      </c>
      <c r="R42" s="13">
        <v>1.1367</v>
      </c>
      <c r="S42" s="14">
        <f t="shared" si="19"/>
        <v>2.2734000000000001</v>
      </c>
      <c r="T42" s="3"/>
      <c r="U42" s="19">
        <v>1.6666666999999999</v>
      </c>
      <c r="V42" s="15">
        <v>59.5</v>
      </c>
      <c r="W42" s="13">
        <v>1.2867</v>
      </c>
      <c r="X42" s="14">
        <f t="shared" si="20"/>
        <v>2.1445000428899998</v>
      </c>
      <c r="Y42" s="3"/>
      <c r="Z42" s="19">
        <v>1.6666666999999999</v>
      </c>
      <c r="AA42" s="15">
        <v>59.5</v>
      </c>
      <c r="AB42" s="13">
        <v>1.4379999999999999</v>
      </c>
      <c r="AC42" s="14">
        <f t="shared" si="21"/>
        <v>2.3966667145999998</v>
      </c>
      <c r="AE42" s="21">
        <v>2</v>
      </c>
      <c r="AF42" s="24">
        <v>59.5</v>
      </c>
      <c r="AG42" s="22">
        <v>1.2728999999999999</v>
      </c>
      <c r="AH42" s="23">
        <f t="shared" si="22"/>
        <v>2.5457999999999998</v>
      </c>
      <c r="AJ42" s="21">
        <v>2</v>
      </c>
      <c r="AK42" s="24">
        <v>59.5</v>
      </c>
      <c r="AL42" s="22">
        <v>1.1180000000000001</v>
      </c>
      <c r="AM42" s="23">
        <f t="shared" si="23"/>
        <v>2.2360000000000002</v>
      </c>
      <c r="AO42" s="21">
        <v>2</v>
      </c>
      <c r="AP42" s="24">
        <v>59.5</v>
      </c>
      <c r="AQ42" s="22">
        <v>1.4750000000000001</v>
      </c>
      <c r="AR42" s="23">
        <f t="shared" si="8"/>
        <v>2.95</v>
      </c>
      <c r="BD42" s="19">
        <v>1</v>
      </c>
      <c r="BE42" s="15">
        <v>59.5</v>
      </c>
      <c r="BF42" s="44">
        <f t="shared" si="14"/>
        <v>1.7500000000000009</v>
      </c>
      <c r="BG42" s="14">
        <f t="shared" si="15"/>
        <v>1.7500000000000009</v>
      </c>
      <c r="BH42" s="3"/>
      <c r="BI42" s="19">
        <v>2</v>
      </c>
      <c r="BJ42" s="24">
        <v>50.5</v>
      </c>
      <c r="BK42" s="22">
        <v>1.0259</v>
      </c>
      <c r="BL42" s="14">
        <f t="shared" si="24"/>
        <v>2.0518000000000001</v>
      </c>
      <c r="BR42" s="6"/>
      <c r="BS42" s="19">
        <v>3</v>
      </c>
      <c r="BT42" s="24">
        <v>50.5</v>
      </c>
      <c r="BU42" s="22">
        <v>0.78320000000000001</v>
      </c>
      <c r="BV42" s="14">
        <f t="shared" si="25"/>
        <v>2.3496000000000001</v>
      </c>
      <c r="BX42" s="19">
        <v>1</v>
      </c>
      <c r="BY42" s="24">
        <v>50.5</v>
      </c>
      <c r="BZ42" s="22">
        <v>1.4670000000000001</v>
      </c>
      <c r="CA42" s="73">
        <f t="shared" si="26"/>
        <v>1.4670000000000001</v>
      </c>
      <c r="CC42" s="19">
        <v>1</v>
      </c>
      <c r="CD42" s="24">
        <v>50.5</v>
      </c>
      <c r="CE42" s="22">
        <v>2.036</v>
      </c>
      <c r="CF42" s="73">
        <f t="shared" si="27"/>
        <v>2.036</v>
      </c>
      <c r="CH42" s="19">
        <v>1</v>
      </c>
      <c r="CI42" s="24">
        <v>50.5</v>
      </c>
      <c r="CJ42" s="22">
        <f t="shared" ref="CJ42:CJ68" si="29">CJ41+0.025</f>
        <v>2.0499999999999998</v>
      </c>
      <c r="CK42" s="73">
        <f t="shared" si="28"/>
        <v>2.0499999999999998</v>
      </c>
    </row>
    <row r="43" spans="1:90" ht="15" x14ac:dyDescent="0.2">
      <c r="A43" s="19">
        <v>1.1111111</v>
      </c>
      <c r="B43" s="15">
        <v>59.75</v>
      </c>
      <c r="C43" s="13">
        <v>1.1349</v>
      </c>
      <c r="D43" s="14">
        <f t="shared" si="16"/>
        <v>1.26099998739</v>
      </c>
      <c r="E43" s="3"/>
      <c r="F43" s="19">
        <v>1.6666666999999999</v>
      </c>
      <c r="G43" s="15">
        <v>59.75</v>
      </c>
      <c r="H43" s="13">
        <v>1.1349</v>
      </c>
      <c r="I43" s="14">
        <f t="shared" si="17"/>
        <v>1.89150003783</v>
      </c>
      <c r="J43" s="3"/>
      <c r="K43" s="19">
        <v>1.6666666999999999</v>
      </c>
      <c r="L43" s="15">
        <v>59.75</v>
      </c>
      <c r="M43" s="13">
        <v>1.2910999999999999</v>
      </c>
      <c r="N43" s="14">
        <f t="shared" si="18"/>
        <v>2.1518333763699999</v>
      </c>
      <c r="O43" s="3"/>
      <c r="P43" s="19">
        <v>2</v>
      </c>
      <c r="Q43" s="15">
        <v>59.75</v>
      </c>
      <c r="R43" s="13">
        <v>1.1526000000000001</v>
      </c>
      <c r="S43" s="14">
        <f t="shared" si="19"/>
        <v>2.3052000000000001</v>
      </c>
      <c r="T43" s="3"/>
      <c r="U43" s="19">
        <v>1.6666666999999999</v>
      </c>
      <c r="V43" s="15">
        <v>59.75</v>
      </c>
      <c r="W43" s="13">
        <v>1.3026</v>
      </c>
      <c r="X43" s="14">
        <f t="shared" si="20"/>
        <v>2.1710000434199999</v>
      </c>
      <c r="Y43" s="3"/>
      <c r="Z43" s="19">
        <v>1.6666666999999999</v>
      </c>
      <c r="AA43" s="15">
        <v>59.75</v>
      </c>
      <c r="AB43" s="13">
        <v>1.4509000000000001</v>
      </c>
      <c r="AC43" s="14">
        <f t="shared" si="21"/>
        <v>2.4181667150299999</v>
      </c>
      <c r="AE43" s="21">
        <v>2</v>
      </c>
      <c r="AF43" s="24">
        <v>59.75</v>
      </c>
      <c r="AG43" s="22">
        <v>1.2910999999999999</v>
      </c>
      <c r="AH43" s="23">
        <f t="shared" si="22"/>
        <v>2.5821999999999998</v>
      </c>
      <c r="AJ43" s="21">
        <v>2</v>
      </c>
      <c r="AK43" s="24">
        <v>59.75</v>
      </c>
      <c r="AL43" s="22">
        <v>1.1240000000000001</v>
      </c>
      <c r="AM43" s="23">
        <f t="shared" si="23"/>
        <v>2.2480000000000002</v>
      </c>
      <c r="AO43" s="21">
        <v>2</v>
      </c>
      <c r="AP43" s="24">
        <v>59.75</v>
      </c>
      <c r="AQ43" s="22">
        <v>1.4875</v>
      </c>
      <c r="AR43" s="23">
        <f t="shared" si="8"/>
        <v>2.9750000000000001</v>
      </c>
      <c r="BD43" s="19">
        <v>1</v>
      </c>
      <c r="BE43" s="15">
        <v>59.75</v>
      </c>
      <c r="BF43" s="44">
        <f t="shared" si="14"/>
        <v>1.7750000000000008</v>
      </c>
      <c r="BG43" s="14">
        <f t="shared" si="15"/>
        <v>1.7750000000000008</v>
      </c>
      <c r="BH43" s="3"/>
      <c r="BI43" s="19">
        <v>2</v>
      </c>
      <c r="BJ43" s="24">
        <v>50.75</v>
      </c>
      <c r="BK43" s="22">
        <v>1.0387</v>
      </c>
      <c r="BL43" s="14">
        <f t="shared" si="24"/>
        <v>2.0773999999999999</v>
      </c>
      <c r="BR43" s="6"/>
      <c r="BS43" s="19">
        <v>3</v>
      </c>
      <c r="BT43" s="24">
        <v>50.75</v>
      </c>
      <c r="BU43" s="22">
        <v>0.79300000000000004</v>
      </c>
      <c r="BV43" s="14">
        <f t="shared" si="25"/>
        <v>2.379</v>
      </c>
      <c r="BX43" s="19">
        <v>1</v>
      </c>
      <c r="BY43" s="24">
        <v>50.75</v>
      </c>
      <c r="BZ43" s="22">
        <v>1.488</v>
      </c>
      <c r="CA43" s="73">
        <f t="shared" si="26"/>
        <v>1.488</v>
      </c>
      <c r="CC43" s="19">
        <v>1</v>
      </c>
      <c r="CD43" s="24">
        <v>50.75</v>
      </c>
      <c r="CE43" s="22">
        <v>2.0539999999999998</v>
      </c>
      <c r="CF43" s="73">
        <f t="shared" si="27"/>
        <v>2.0539999999999998</v>
      </c>
      <c r="CH43" s="19">
        <v>1</v>
      </c>
      <c r="CI43" s="24">
        <v>50.75</v>
      </c>
      <c r="CJ43" s="22">
        <f t="shared" si="29"/>
        <v>2.0749999999999997</v>
      </c>
      <c r="CK43" s="73">
        <f t="shared" si="28"/>
        <v>2.0749999999999997</v>
      </c>
    </row>
    <row r="44" spans="1:90" ht="15.75" thickBot="1" x14ac:dyDescent="0.25">
      <c r="A44" s="19">
        <v>1.1111111</v>
      </c>
      <c r="B44" s="13">
        <v>60</v>
      </c>
      <c r="C44" s="13">
        <v>1.1499999999999999</v>
      </c>
      <c r="D44" s="14">
        <f t="shared" si="16"/>
        <v>1.277777765</v>
      </c>
      <c r="E44" s="3"/>
      <c r="F44" s="19">
        <v>1.6666666999999999</v>
      </c>
      <c r="G44" s="13">
        <v>60</v>
      </c>
      <c r="H44" s="13">
        <v>1.1499999999999999</v>
      </c>
      <c r="I44" s="14">
        <f t="shared" si="17"/>
        <v>1.9166667049999997</v>
      </c>
      <c r="J44" s="3"/>
      <c r="K44" s="19">
        <v>1.6666666999999999</v>
      </c>
      <c r="L44" s="13">
        <v>60</v>
      </c>
      <c r="M44" s="13">
        <v>1.3092999999999999</v>
      </c>
      <c r="N44" s="14">
        <f t="shared" si="18"/>
        <v>2.1821667103099998</v>
      </c>
      <c r="O44" s="3"/>
      <c r="P44" s="19">
        <v>2</v>
      </c>
      <c r="Q44" s="13">
        <v>60</v>
      </c>
      <c r="R44" s="13">
        <v>1.1686000000000001</v>
      </c>
      <c r="S44" s="14">
        <f t="shared" si="19"/>
        <v>2.3372000000000002</v>
      </c>
      <c r="T44" s="3"/>
      <c r="U44" s="19">
        <v>1.6666666999999999</v>
      </c>
      <c r="V44" s="13">
        <v>60</v>
      </c>
      <c r="W44" s="13">
        <v>1.3186</v>
      </c>
      <c r="X44" s="14">
        <f t="shared" si="20"/>
        <v>2.1976667106200001</v>
      </c>
      <c r="Y44" s="3"/>
      <c r="Z44" s="19">
        <v>1.6666666999999999</v>
      </c>
      <c r="AA44" s="13">
        <v>60</v>
      </c>
      <c r="AB44" s="13">
        <v>1.4638</v>
      </c>
      <c r="AC44" s="14">
        <f t="shared" si="21"/>
        <v>2.43966671546</v>
      </c>
      <c r="AE44" s="21">
        <v>2</v>
      </c>
      <c r="AF44" s="22">
        <v>60</v>
      </c>
      <c r="AG44" s="22">
        <v>1.3092999999999999</v>
      </c>
      <c r="AH44" s="23">
        <f t="shared" si="22"/>
        <v>2.6185999999999998</v>
      </c>
      <c r="AJ44" s="21">
        <v>2</v>
      </c>
      <c r="AK44" s="22">
        <v>60</v>
      </c>
      <c r="AL44" s="22">
        <v>1.131</v>
      </c>
      <c r="AM44" s="23">
        <f t="shared" si="23"/>
        <v>2.262</v>
      </c>
      <c r="AO44" s="28">
        <v>2</v>
      </c>
      <c r="AP44" s="29" t="s">
        <v>4</v>
      </c>
      <c r="AQ44" s="29">
        <v>1.5</v>
      </c>
      <c r="AR44" s="30">
        <f t="shared" si="8"/>
        <v>3</v>
      </c>
      <c r="BD44" s="19">
        <v>1</v>
      </c>
      <c r="BE44" s="13">
        <v>60</v>
      </c>
      <c r="BF44" s="44">
        <f t="shared" si="14"/>
        <v>1.8000000000000007</v>
      </c>
      <c r="BG44" s="14">
        <f t="shared" si="15"/>
        <v>1.8000000000000007</v>
      </c>
      <c r="BH44" s="3"/>
      <c r="BI44" s="19">
        <v>2</v>
      </c>
      <c r="BJ44" s="22">
        <v>51</v>
      </c>
      <c r="BK44" s="22">
        <v>1.0516000000000001</v>
      </c>
      <c r="BL44" s="14">
        <f t="shared" si="24"/>
        <v>2.1032000000000002</v>
      </c>
      <c r="BS44" s="19">
        <v>3</v>
      </c>
      <c r="BT44" s="22">
        <v>51</v>
      </c>
      <c r="BU44" s="22">
        <v>0.80279999999999996</v>
      </c>
      <c r="BV44" s="14">
        <f t="shared" si="25"/>
        <v>2.4083999999999999</v>
      </c>
      <c r="BX44" s="19">
        <v>1</v>
      </c>
      <c r="BY44" s="22">
        <v>51</v>
      </c>
      <c r="BZ44" s="22">
        <v>1.508</v>
      </c>
      <c r="CA44" s="73">
        <f t="shared" si="26"/>
        <v>1.508</v>
      </c>
      <c r="CC44" s="19">
        <v>1</v>
      </c>
      <c r="CD44" s="22">
        <v>51</v>
      </c>
      <c r="CE44" s="22">
        <v>2.0710000000000002</v>
      </c>
      <c r="CF44" s="73">
        <f t="shared" si="27"/>
        <v>2.0710000000000002</v>
      </c>
      <c r="CH44" s="19">
        <v>1</v>
      </c>
      <c r="CI44" s="22">
        <v>51</v>
      </c>
      <c r="CJ44" s="22">
        <f t="shared" si="29"/>
        <v>2.0999999999999996</v>
      </c>
      <c r="CK44" s="73">
        <f t="shared" si="28"/>
        <v>2.0999999999999996</v>
      </c>
    </row>
    <row r="45" spans="1:90" ht="15.75" thickTop="1" x14ac:dyDescent="0.2">
      <c r="A45" s="19">
        <v>1.1111111</v>
      </c>
      <c r="B45" s="15">
        <v>60.25</v>
      </c>
      <c r="C45" s="13">
        <v>1.1611</v>
      </c>
      <c r="D45" s="14">
        <f t="shared" si="16"/>
        <v>1.2901110982100001</v>
      </c>
      <c r="E45" s="3"/>
      <c r="F45" s="19">
        <v>1.6666666999999999</v>
      </c>
      <c r="G45" s="15">
        <v>60.25</v>
      </c>
      <c r="H45" s="13">
        <v>1.1611</v>
      </c>
      <c r="I45" s="14">
        <f t="shared" si="17"/>
        <v>1.9351667053699999</v>
      </c>
      <c r="J45" s="3"/>
      <c r="K45" s="19">
        <v>1.6666666999999999</v>
      </c>
      <c r="L45" s="15">
        <v>60.25</v>
      </c>
      <c r="M45" s="13">
        <v>1.3221000000000001</v>
      </c>
      <c r="N45" s="14">
        <f t="shared" si="18"/>
        <v>2.2035000440700001</v>
      </c>
      <c r="O45" s="3"/>
      <c r="P45" s="19">
        <v>2</v>
      </c>
      <c r="Q45" s="15">
        <v>60.25</v>
      </c>
      <c r="R45" s="13">
        <v>1.1855</v>
      </c>
      <c r="S45" s="14">
        <f t="shared" si="19"/>
        <v>2.371</v>
      </c>
      <c r="T45" s="3"/>
      <c r="U45" s="19">
        <v>1.6666666999999999</v>
      </c>
      <c r="V45" s="15">
        <v>60.25</v>
      </c>
      <c r="W45" s="13">
        <v>1.3354999999999999</v>
      </c>
      <c r="X45" s="14">
        <f t="shared" si="20"/>
        <v>2.2258333778499999</v>
      </c>
      <c r="Y45" s="3"/>
      <c r="Z45" s="19">
        <v>1.6666666999999999</v>
      </c>
      <c r="AA45" s="15">
        <v>60.25</v>
      </c>
      <c r="AB45" s="13">
        <v>1.4765999999999999</v>
      </c>
      <c r="AC45" s="14">
        <f t="shared" si="21"/>
        <v>2.4610000492199999</v>
      </c>
      <c r="AE45" s="21">
        <v>2</v>
      </c>
      <c r="AF45" s="24">
        <v>60.25</v>
      </c>
      <c r="AG45" s="22">
        <v>1.3221000000000001</v>
      </c>
      <c r="AH45" s="23">
        <f t="shared" si="22"/>
        <v>2.6442000000000001</v>
      </c>
      <c r="AJ45" s="21">
        <v>2</v>
      </c>
      <c r="AK45" s="24">
        <v>60.25</v>
      </c>
      <c r="AL45" s="22">
        <v>1.137</v>
      </c>
      <c r="AM45" s="23">
        <f t="shared" si="23"/>
        <v>2.274</v>
      </c>
      <c r="AO45" s="4"/>
      <c r="AP45" s="5"/>
      <c r="AQ45" s="5"/>
      <c r="AR45" s="5"/>
      <c r="BD45" s="19">
        <v>1</v>
      </c>
      <c r="BE45" s="15">
        <v>60.25</v>
      </c>
      <c r="BF45" s="44">
        <f t="shared" si="14"/>
        <v>1.8250000000000006</v>
      </c>
      <c r="BG45" s="14">
        <f t="shared" si="15"/>
        <v>1.8250000000000006</v>
      </c>
      <c r="BH45" s="3"/>
      <c r="BI45" s="19">
        <v>2</v>
      </c>
      <c r="BJ45" s="24">
        <v>51.25</v>
      </c>
      <c r="BK45" s="22">
        <v>1.0656000000000001</v>
      </c>
      <c r="BL45" s="14">
        <f t="shared" si="24"/>
        <v>2.1312000000000002</v>
      </c>
      <c r="BS45" s="19">
        <v>3</v>
      </c>
      <c r="BT45" s="24">
        <v>51.25</v>
      </c>
      <c r="BU45" s="22">
        <v>0.8135</v>
      </c>
      <c r="BV45" s="14">
        <f t="shared" si="25"/>
        <v>2.4405000000000001</v>
      </c>
      <c r="BX45" s="19">
        <v>1</v>
      </c>
      <c r="BY45" s="24">
        <v>51.25</v>
      </c>
      <c r="BZ45" s="22">
        <v>1.5289999999999999</v>
      </c>
      <c r="CA45" s="73">
        <f t="shared" si="26"/>
        <v>1.5289999999999999</v>
      </c>
      <c r="CC45" s="19">
        <v>1</v>
      </c>
      <c r="CD45" s="24">
        <v>51.25</v>
      </c>
      <c r="CE45" s="22">
        <v>2.089</v>
      </c>
      <c r="CF45" s="73">
        <f t="shared" si="27"/>
        <v>2.089</v>
      </c>
      <c r="CH45" s="19">
        <v>1</v>
      </c>
      <c r="CI45" s="24">
        <v>51.25</v>
      </c>
      <c r="CJ45" s="22">
        <f t="shared" si="29"/>
        <v>2.1249999999999996</v>
      </c>
      <c r="CK45" s="73">
        <f t="shared" si="28"/>
        <v>2.1249999999999996</v>
      </c>
    </row>
    <row r="46" spans="1:90" ht="15" x14ac:dyDescent="0.2">
      <c r="A46" s="19">
        <v>1.1111111</v>
      </c>
      <c r="B46" s="15">
        <v>60.5</v>
      </c>
      <c r="C46" s="13">
        <v>1.1722999999999999</v>
      </c>
      <c r="D46" s="14">
        <f t="shared" si="16"/>
        <v>1.3025555425299999</v>
      </c>
      <c r="E46" s="3"/>
      <c r="F46" s="19">
        <v>1.6666666999999999</v>
      </c>
      <c r="G46" s="15">
        <v>60.5</v>
      </c>
      <c r="H46" s="13">
        <v>1.1722999999999999</v>
      </c>
      <c r="I46" s="14">
        <f t="shared" si="17"/>
        <v>1.9538333724099997</v>
      </c>
      <c r="J46" s="3"/>
      <c r="K46" s="19">
        <v>1.6666666999999999</v>
      </c>
      <c r="L46" s="15">
        <v>60.5</v>
      </c>
      <c r="M46" s="13">
        <v>1.335</v>
      </c>
      <c r="N46" s="14">
        <f t="shared" si="18"/>
        <v>2.2250000444999998</v>
      </c>
      <c r="O46" s="3"/>
      <c r="P46" s="19">
        <v>2</v>
      </c>
      <c r="Q46" s="15">
        <v>60.5</v>
      </c>
      <c r="R46" s="13">
        <v>1.2024999999999999</v>
      </c>
      <c r="S46" s="14">
        <f t="shared" si="19"/>
        <v>2.4049999999999998</v>
      </c>
      <c r="T46" s="3"/>
      <c r="U46" s="19">
        <v>1.6666666999999999</v>
      </c>
      <c r="V46" s="15">
        <v>60.5</v>
      </c>
      <c r="W46" s="13">
        <v>1.3525</v>
      </c>
      <c r="X46" s="14">
        <f t="shared" si="20"/>
        <v>2.2541667117499999</v>
      </c>
      <c r="Y46" s="3"/>
      <c r="Z46" s="19">
        <v>1.6666666999999999</v>
      </c>
      <c r="AA46" s="15">
        <v>60.5</v>
      </c>
      <c r="AB46" s="13">
        <v>1.4895</v>
      </c>
      <c r="AC46" s="14">
        <f t="shared" si="21"/>
        <v>2.48250004965</v>
      </c>
      <c r="AE46" s="21">
        <v>2</v>
      </c>
      <c r="AF46" s="24">
        <v>60.5</v>
      </c>
      <c r="AG46" s="22">
        <v>1.335</v>
      </c>
      <c r="AH46" s="23">
        <f t="shared" si="22"/>
        <v>2.67</v>
      </c>
      <c r="AJ46" s="21">
        <v>2</v>
      </c>
      <c r="AK46" s="24">
        <v>60.5</v>
      </c>
      <c r="AL46" s="22">
        <v>1.1439999999999999</v>
      </c>
      <c r="AM46" s="23">
        <f t="shared" si="23"/>
        <v>2.2879999999999998</v>
      </c>
      <c r="BD46" s="19">
        <v>1</v>
      </c>
      <c r="BE46" s="15">
        <v>60.5</v>
      </c>
      <c r="BF46" s="44">
        <f t="shared" si="14"/>
        <v>1.8500000000000005</v>
      </c>
      <c r="BG46" s="14">
        <f t="shared" si="15"/>
        <v>1.8500000000000005</v>
      </c>
      <c r="BH46" s="3"/>
      <c r="BI46" s="19">
        <v>2</v>
      </c>
      <c r="BJ46" s="24">
        <v>51.5</v>
      </c>
      <c r="BK46" s="22">
        <v>1.0795999999999999</v>
      </c>
      <c r="BL46" s="14">
        <f t="shared" si="24"/>
        <v>2.1591999999999998</v>
      </c>
      <c r="BS46" s="19">
        <v>3</v>
      </c>
      <c r="BT46" s="24">
        <v>51.5</v>
      </c>
      <c r="BU46" s="22">
        <v>0.82420000000000004</v>
      </c>
      <c r="BV46" s="14">
        <f t="shared" si="25"/>
        <v>2.4725999999999999</v>
      </c>
      <c r="BX46" s="19">
        <v>1</v>
      </c>
      <c r="BY46" s="24">
        <v>51.5</v>
      </c>
      <c r="BZ46" s="22">
        <v>1.5489999999999999</v>
      </c>
      <c r="CA46" s="73">
        <f t="shared" si="26"/>
        <v>1.5489999999999999</v>
      </c>
      <c r="CC46" s="19">
        <v>1</v>
      </c>
      <c r="CD46" s="24">
        <v>51.5</v>
      </c>
      <c r="CE46" s="22">
        <v>2.1070000000000002</v>
      </c>
      <c r="CF46" s="73">
        <f t="shared" si="27"/>
        <v>2.1070000000000002</v>
      </c>
      <c r="CH46" s="19">
        <v>1</v>
      </c>
      <c r="CI46" s="24">
        <v>51.5</v>
      </c>
      <c r="CJ46" s="22">
        <f t="shared" si="29"/>
        <v>2.1499999999999995</v>
      </c>
      <c r="CK46" s="73">
        <f t="shared" si="28"/>
        <v>2.1499999999999995</v>
      </c>
    </row>
    <row r="47" spans="1:90" ht="15" x14ac:dyDescent="0.2">
      <c r="A47" s="19">
        <v>1.1111111</v>
      </c>
      <c r="B47" s="15">
        <v>60.75</v>
      </c>
      <c r="C47" s="13">
        <v>1.1835</v>
      </c>
      <c r="D47" s="14">
        <f t="shared" si="16"/>
        <v>1.31499998685</v>
      </c>
      <c r="E47" s="3"/>
      <c r="F47" s="19">
        <v>1.6666666999999999</v>
      </c>
      <c r="G47" s="15">
        <v>60.75</v>
      </c>
      <c r="H47" s="13">
        <v>1.1835</v>
      </c>
      <c r="I47" s="14">
        <f t="shared" si="17"/>
        <v>1.9725000394499999</v>
      </c>
      <c r="J47" s="3"/>
      <c r="K47" s="19">
        <v>1.6666666999999999</v>
      </c>
      <c r="L47" s="15">
        <v>60.75</v>
      </c>
      <c r="M47" s="13">
        <v>1.3479000000000001</v>
      </c>
      <c r="N47" s="14">
        <f t="shared" si="18"/>
        <v>2.2465000449299999</v>
      </c>
      <c r="O47" s="3"/>
      <c r="P47" s="19">
        <v>2</v>
      </c>
      <c r="Q47" s="15">
        <v>60.75</v>
      </c>
      <c r="R47" s="13">
        <v>1.2195</v>
      </c>
      <c r="S47" s="14">
        <f t="shared" si="19"/>
        <v>2.4390000000000001</v>
      </c>
      <c r="T47" s="3"/>
      <c r="U47" s="19">
        <v>1.6666666999999999</v>
      </c>
      <c r="V47" s="15">
        <v>60.75</v>
      </c>
      <c r="W47" s="13">
        <v>1.3694999999999999</v>
      </c>
      <c r="X47" s="14">
        <f t="shared" si="20"/>
        <v>2.28250004565</v>
      </c>
      <c r="Y47" s="3"/>
      <c r="Z47" s="19">
        <v>1.6666666999999999</v>
      </c>
      <c r="AA47" s="15">
        <v>60.75</v>
      </c>
      <c r="AB47" s="13">
        <v>1.5024</v>
      </c>
      <c r="AC47" s="14">
        <f t="shared" si="21"/>
        <v>2.5040000500799997</v>
      </c>
      <c r="AE47" s="21">
        <v>2</v>
      </c>
      <c r="AF47" s="24">
        <v>60.75</v>
      </c>
      <c r="AG47" s="22">
        <v>1.3479000000000001</v>
      </c>
      <c r="AH47" s="23">
        <f t="shared" si="22"/>
        <v>2.6958000000000002</v>
      </c>
      <c r="AJ47" s="21">
        <v>2</v>
      </c>
      <c r="AK47" s="24">
        <v>60.75</v>
      </c>
      <c r="AL47" s="22">
        <v>1.1499999999999999</v>
      </c>
      <c r="AM47" s="23">
        <f t="shared" si="23"/>
        <v>2.2999999999999998</v>
      </c>
      <c r="BD47" s="19">
        <v>1</v>
      </c>
      <c r="BE47" s="15">
        <v>60.75</v>
      </c>
      <c r="BF47" s="44">
        <f t="shared" si="14"/>
        <v>1.8750000000000004</v>
      </c>
      <c r="BG47" s="14">
        <f t="shared" si="15"/>
        <v>1.8750000000000004</v>
      </c>
      <c r="BH47" s="3"/>
      <c r="BI47" s="19">
        <v>2</v>
      </c>
      <c r="BJ47" s="24">
        <v>51.75</v>
      </c>
      <c r="BK47" s="22">
        <v>1.0936999999999999</v>
      </c>
      <c r="BL47" s="14">
        <f t="shared" si="24"/>
        <v>2.1873999999999998</v>
      </c>
      <c r="BS47" s="19">
        <v>3</v>
      </c>
      <c r="BT47" s="24">
        <v>51.75</v>
      </c>
      <c r="BU47" s="22">
        <v>0.83489999999999998</v>
      </c>
      <c r="BV47" s="14">
        <f t="shared" si="25"/>
        <v>2.5046999999999997</v>
      </c>
      <c r="BX47" s="19">
        <v>1</v>
      </c>
      <c r="BY47" s="24">
        <v>51.75</v>
      </c>
      <c r="BZ47" s="22">
        <v>1.57</v>
      </c>
      <c r="CA47" s="73">
        <f t="shared" si="26"/>
        <v>1.57</v>
      </c>
      <c r="CC47" s="19">
        <v>1</v>
      </c>
      <c r="CD47" s="24">
        <v>51.75</v>
      </c>
      <c r="CE47" s="22">
        <v>2.125</v>
      </c>
      <c r="CF47" s="73">
        <f t="shared" si="27"/>
        <v>2.125</v>
      </c>
      <c r="CH47" s="19">
        <v>1</v>
      </c>
      <c r="CI47" s="24">
        <v>51.75</v>
      </c>
      <c r="CJ47" s="22">
        <f t="shared" si="29"/>
        <v>2.1749999999999994</v>
      </c>
      <c r="CK47" s="73">
        <f t="shared" si="28"/>
        <v>2.1749999999999994</v>
      </c>
    </row>
    <row r="48" spans="1:90" ht="15" x14ac:dyDescent="0.2">
      <c r="A48" s="19">
        <v>1.1111111</v>
      </c>
      <c r="B48" s="13">
        <v>61</v>
      </c>
      <c r="C48" s="13">
        <v>1.1947000000000001</v>
      </c>
      <c r="D48" s="14">
        <f t="shared" si="16"/>
        <v>1.3274444311700002</v>
      </c>
      <c r="E48" s="3"/>
      <c r="F48" s="19">
        <v>1.6666666999999999</v>
      </c>
      <c r="G48" s="13">
        <v>61</v>
      </c>
      <c r="H48" s="13">
        <v>1.1947000000000001</v>
      </c>
      <c r="I48" s="14">
        <f t="shared" si="17"/>
        <v>1.99116670649</v>
      </c>
      <c r="J48" s="3"/>
      <c r="K48" s="19">
        <v>1.6666666999999999</v>
      </c>
      <c r="L48" s="13">
        <v>61</v>
      </c>
      <c r="M48" s="13">
        <v>1.3608</v>
      </c>
      <c r="N48" s="14">
        <f t="shared" si="18"/>
        <v>2.26800004536</v>
      </c>
      <c r="O48" s="3"/>
      <c r="P48" s="19">
        <v>2</v>
      </c>
      <c r="Q48" s="13">
        <v>61</v>
      </c>
      <c r="R48" s="13">
        <v>1.2364999999999999</v>
      </c>
      <c r="S48" s="14">
        <f t="shared" si="19"/>
        <v>2.4729999999999999</v>
      </c>
      <c r="T48" s="3"/>
      <c r="U48" s="19">
        <v>1.6666666999999999</v>
      </c>
      <c r="V48" s="13">
        <v>61</v>
      </c>
      <c r="W48" s="13">
        <v>1.3865000000000001</v>
      </c>
      <c r="X48" s="14">
        <f t="shared" si="20"/>
        <v>2.31083337955</v>
      </c>
      <c r="Y48" s="3"/>
      <c r="Z48" s="19">
        <v>1.6666666999999999</v>
      </c>
      <c r="AA48" s="13">
        <v>61</v>
      </c>
      <c r="AB48" s="13">
        <v>1.5153000000000001</v>
      </c>
      <c r="AC48" s="14">
        <f t="shared" si="21"/>
        <v>2.5255000505100003</v>
      </c>
      <c r="AE48" s="21">
        <v>2</v>
      </c>
      <c r="AF48" s="22">
        <v>61</v>
      </c>
      <c r="AG48" s="22">
        <v>1.3608</v>
      </c>
      <c r="AH48" s="23">
        <f t="shared" si="22"/>
        <v>2.7216</v>
      </c>
      <c r="AJ48" s="21">
        <v>2</v>
      </c>
      <c r="AK48" s="22">
        <v>61</v>
      </c>
      <c r="AL48" s="22">
        <v>1.157</v>
      </c>
      <c r="AM48" s="23">
        <f t="shared" si="23"/>
        <v>2.3140000000000001</v>
      </c>
      <c r="BD48" s="19">
        <v>1</v>
      </c>
      <c r="BE48" s="13">
        <v>61</v>
      </c>
      <c r="BF48" s="44">
        <f t="shared" si="14"/>
        <v>1.9000000000000004</v>
      </c>
      <c r="BG48" s="14">
        <f t="shared" si="15"/>
        <v>1.9000000000000004</v>
      </c>
      <c r="BH48" s="3"/>
      <c r="BI48" s="19">
        <v>2</v>
      </c>
      <c r="BJ48" s="22">
        <v>52</v>
      </c>
      <c r="BK48" s="22">
        <v>1.1077999999999999</v>
      </c>
      <c r="BL48" s="14">
        <f t="shared" si="24"/>
        <v>2.2155999999999998</v>
      </c>
      <c r="BS48" s="19">
        <v>3</v>
      </c>
      <c r="BT48" s="22">
        <v>52</v>
      </c>
      <c r="BU48" s="22">
        <v>0.84570000000000001</v>
      </c>
      <c r="BV48" s="14">
        <f t="shared" si="25"/>
        <v>2.5371000000000001</v>
      </c>
      <c r="BX48" s="19">
        <v>1</v>
      </c>
      <c r="BY48" s="22">
        <v>52</v>
      </c>
      <c r="BZ48" s="22">
        <v>1.59</v>
      </c>
      <c r="CA48" s="73">
        <f t="shared" si="26"/>
        <v>1.59</v>
      </c>
      <c r="CC48" s="19">
        <v>1</v>
      </c>
      <c r="CD48" s="22">
        <v>52</v>
      </c>
      <c r="CE48" s="22">
        <v>2.1429999999999998</v>
      </c>
      <c r="CF48" s="73">
        <f t="shared" si="27"/>
        <v>2.1429999999999998</v>
      </c>
      <c r="CH48" s="19">
        <v>1</v>
      </c>
      <c r="CI48" s="22">
        <v>52</v>
      </c>
      <c r="CJ48" s="22">
        <f t="shared" si="29"/>
        <v>2.1999999999999993</v>
      </c>
      <c r="CK48" s="73">
        <f t="shared" si="28"/>
        <v>2.1999999999999993</v>
      </c>
    </row>
    <row r="49" spans="1:89" ht="15" x14ac:dyDescent="0.2">
      <c r="A49" s="19">
        <v>1.1111111</v>
      </c>
      <c r="B49" s="15">
        <v>61.25</v>
      </c>
      <c r="C49" s="13">
        <v>1.2097</v>
      </c>
      <c r="D49" s="14">
        <f t="shared" si="16"/>
        <v>1.3441110976699999</v>
      </c>
      <c r="E49" s="3"/>
      <c r="F49" s="19">
        <v>1.6666666999999999</v>
      </c>
      <c r="G49" s="15">
        <v>61.25</v>
      </c>
      <c r="H49" s="13">
        <v>1.2097</v>
      </c>
      <c r="I49" s="14">
        <f t="shared" si="17"/>
        <v>2.01616670699</v>
      </c>
      <c r="J49" s="3"/>
      <c r="K49" s="19">
        <v>1.6666666999999999</v>
      </c>
      <c r="L49" s="15">
        <v>61.25</v>
      </c>
      <c r="M49" s="13">
        <v>1.3735999999999999</v>
      </c>
      <c r="N49" s="14">
        <f t="shared" si="18"/>
        <v>2.2893333791199999</v>
      </c>
      <c r="O49" s="3"/>
      <c r="P49" s="19">
        <v>2</v>
      </c>
      <c r="Q49" s="15">
        <v>61.25</v>
      </c>
      <c r="R49" s="13">
        <v>1.2546999999999999</v>
      </c>
      <c r="S49" s="14">
        <f t="shared" si="19"/>
        <v>2.5093999999999999</v>
      </c>
      <c r="T49" s="3"/>
      <c r="U49" s="19">
        <v>1.6666666999999999</v>
      </c>
      <c r="V49" s="15">
        <v>61.25</v>
      </c>
      <c r="W49" s="13">
        <v>1.4047000000000001</v>
      </c>
      <c r="X49" s="14">
        <f t="shared" si="20"/>
        <v>2.3411667134899998</v>
      </c>
      <c r="Y49" s="3"/>
      <c r="Z49" s="19">
        <v>1.6666666999999999</v>
      </c>
      <c r="AA49" s="15">
        <v>61.25</v>
      </c>
      <c r="AB49" s="13">
        <v>1.5281</v>
      </c>
      <c r="AC49" s="14">
        <f t="shared" si="21"/>
        <v>2.5468333842699997</v>
      </c>
      <c r="AE49" s="21">
        <v>2</v>
      </c>
      <c r="AF49" s="24">
        <v>61.25</v>
      </c>
      <c r="AG49" s="22">
        <v>1.3735999999999999</v>
      </c>
      <c r="AH49" s="23">
        <f t="shared" si="22"/>
        <v>2.7471999999999999</v>
      </c>
      <c r="AJ49" s="21">
        <v>2</v>
      </c>
      <c r="AK49" s="24">
        <v>61.25</v>
      </c>
      <c r="AL49" s="22">
        <v>1.163</v>
      </c>
      <c r="AM49" s="23">
        <f t="shared" si="23"/>
        <v>2.3260000000000001</v>
      </c>
      <c r="BD49" s="19">
        <v>1</v>
      </c>
      <c r="BE49" s="15">
        <v>61.25</v>
      </c>
      <c r="BF49" s="44">
        <f t="shared" si="14"/>
        <v>1.9250000000000003</v>
      </c>
      <c r="BG49" s="14">
        <f t="shared" si="15"/>
        <v>1.9250000000000003</v>
      </c>
      <c r="BH49" s="3"/>
      <c r="BI49" s="19">
        <v>2</v>
      </c>
      <c r="BJ49" s="24">
        <v>52.25</v>
      </c>
      <c r="BK49" s="22">
        <v>1.1231</v>
      </c>
      <c r="BL49" s="14">
        <f t="shared" si="24"/>
        <v>2.2462</v>
      </c>
      <c r="BS49" s="19">
        <v>3</v>
      </c>
      <c r="BT49" s="24">
        <v>52.25</v>
      </c>
      <c r="BU49" s="22">
        <v>0.85740000000000005</v>
      </c>
      <c r="BV49" s="14">
        <f t="shared" si="25"/>
        <v>2.5722</v>
      </c>
      <c r="BX49" s="19">
        <v>1</v>
      </c>
      <c r="BY49" s="24">
        <v>52.25</v>
      </c>
      <c r="BZ49" s="22">
        <v>1.611</v>
      </c>
      <c r="CA49" s="73">
        <f t="shared" si="26"/>
        <v>1.611</v>
      </c>
      <c r="CC49" s="19">
        <v>1</v>
      </c>
      <c r="CD49" s="24">
        <v>52.25</v>
      </c>
      <c r="CE49" s="22">
        <v>2.161</v>
      </c>
      <c r="CF49" s="73">
        <f t="shared" si="27"/>
        <v>2.161</v>
      </c>
      <c r="CH49" s="19">
        <v>1</v>
      </c>
      <c r="CI49" s="24">
        <v>52.25</v>
      </c>
      <c r="CJ49" s="22">
        <f t="shared" si="29"/>
        <v>2.2249999999999992</v>
      </c>
      <c r="CK49" s="73">
        <f t="shared" si="28"/>
        <v>2.2249999999999992</v>
      </c>
    </row>
    <row r="50" spans="1:89" ht="15" x14ac:dyDescent="0.2">
      <c r="A50" s="19">
        <v>1.1111111</v>
      </c>
      <c r="B50" s="15">
        <v>61.5</v>
      </c>
      <c r="C50" s="13">
        <v>1.2246999999999999</v>
      </c>
      <c r="D50" s="14">
        <f t="shared" si="16"/>
        <v>1.3607777641699998</v>
      </c>
      <c r="E50" s="3"/>
      <c r="F50" s="19">
        <v>1.6666666999999999</v>
      </c>
      <c r="G50" s="15">
        <v>61.5</v>
      </c>
      <c r="H50" s="13">
        <v>1.2246999999999999</v>
      </c>
      <c r="I50" s="14">
        <f t="shared" si="17"/>
        <v>2.04116670749</v>
      </c>
      <c r="J50" s="3"/>
      <c r="K50" s="19">
        <v>1.6666666999999999</v>
      </c>
      <c r="L50" s="15">
        <v>61.5</v>
      </c>
      <c r="M50" s="13">
        <v>1.3865000000000001</v>
      </c>
      <c r="N50" s="14">
        <f t="shared" si="18"/>
        <v>2.31083337955</v>
      </c>
      <c r="O50" s="3"/>
      <c r="P50" s="19">
        <v>2</v>
      </c>
      <c r="Q50" s="15">
        <v>61.5</v>
      </c>
      <c r="R50" s="13">
        <v>1.2728999999999999</v>
      </c>
      <c r="S50" s="14">
        <f t="shared" si="19"/>
        <v>2.5457999999999998</v>
      </c>
      <c r="T50" s="3"/>
      <c r="U50" s="19">
        <v>1.6666666999999999</v>
      </c>
      <c r="V50" s="15">
        <v>61.5</v>
      </c>
      <c r="W50" s="13">
        <v>1.4229000000000001</v>
      </c>
      <c r="X50" s="14">
        <f t="shared" si="20"/>
        <v>2.3715000474300001</v>
      </c>
      <c r="Y50" s="3"/>
      <c r="Z50" s="19">
        <v>1.6666666999999999</v>
      </c>
      <c r="AA50" s="15">
        <v>61.5</v>
      </c>
      <c r="AB50" s="13">
        <v>1.5409999999999999</v>
      </c>
      <c r="AC50" s="14">
        <f t="shared" si="21"/>
        <v>2.5683333846999998</v>
      </c>
      <c r="AE50" s="21">
        <v>2</v>
      </c>
      <c r="AF50" s="24">
        <v>61.5</v>
      </c>
      <c r="AG50" s="22">
        <v>1.3865000000000001</v>
      </c>
      <c r="AH50" s="23">
        <f t="shared" si="22"/>
        <v>2.7730000000000001</v>
      </c>
      <c r="AJ50" s="21">
        <v>2</v>
      </c>
      <c r="AK50" s="24">
        <v>61.5</v>
      </c>
      <c r="AL50" s="22">
        <v>1.17</v>
      </c>
      <c r="AM50" s="23">
        <f t="shared" si="23"/>
        <v>2.34</v>
      </c>
      <c r="BD50" s="19">
        <v>1</v>
      </c>
      <c r="BE50" s="15">
        <v>61.5</v>
      </c>
      <c r="BF50" s="44">
        <f t="shared" si="14"/>
        <v>1.9500000000000002</v>
      </c>
      <c r="BG50" s="14">
        <f t="shared" si="15"/>
        <v>1.9500000000000002</v>
      </c>
      <c r="BH50" s="3"/>
      <c r="BI50" s="19">
        <v>2</v>
      </c>
      <c r="BJ50" s="24">
        <v>52.5</v>
      </c>
      <c r="BK50" s="22">
        <v>1.1384000000000001</v>
      </c>
      <c r="BL50" s="14">
        <f t="shared" si="24"/>
        <v>2.2768000000000002</v>
      </c>
      <c r="BS50" s="19">
        <v>3</v>
      </c>
      <c r="BT50" s="24">
        <v>52.5</v>
      </c>
      <c r="BU50" s="22">
        <v>0.86909999999999998</v>
      </c>
      <c r="BV50" s="14">
        <f t="shared" si="25"/>
        <v>2.6073</v>
      </c>
      <c r="BX50" s="19">
        <v>1</v>
      </c>
      <c r="BY50" s="24">
        <v>52.5</v>
      </c>
      <c r="BZ50" s="22">
        <v>1.631</v>
      </c>
      <c r="CA50" s="73">
        <f t="shared" si="26"/>
        <v>1.631</v>
      </c>
      <c r="CC50" s="19">
        <v>1</v>
      </c>
      <c r="CD50" s="24">
        <v>52.5</v>
      </c>
      <c r="CE50" s="22">
        <v>2.1789999999999998</v>
      </c>
      <c r="CF50" s="73">
        <f t="shared" si="27"/>
        <v>2.1789999999999998</v>
      </c>
      <c r="CH50" s="19">
        <v>1</v>
      </c>
      <c r="CI50" s="24">
        <v>52.5</v>
      </c>
      <c r="CJ50" s="22">
        <f t="shared" si="29"/>
        <v>2.2499999999999991</v>
      </c>
      <c r="CK50" s="73">
        <f t="shared" si="28"/>
        <v>2.2499999999999991</v>
      </c>
    </row>
    <row r="51" spans="1:89" ht="15" x14ac:dyDescent="0.2">
      <c r="A51" s="19">
        <v>1.1111111</v>
      </c>
      <c r="B51" s="15">
        <v>61.75</v>
      </c>
      <c r="C51" s="13">
        <v>1.2398</v>
      </c>
      <c r="D51" s="14">
        <f t="shared" si="16"/>
        <v>1.3775555417800001</v>
      </c>
      <c r="E51" s="3"/>
      <c r="F51" s="19">
        <v>1.6666666999999999</v>
      </c>
      <c r="G51" s="15">
        <v>61.75</v>
      </c>
      <c r="H51" s="13">
        <v>1.2398</v>
      </c>
      <c r="I51" s="14">
        <f t="shared" si="17"/>
        <v>2.0663333746600001</v>
      </c>
      <c r="J51" s="3"/>
      <c r="K51" s="19">
        <v>1.6666666999999999</v>
      </c>
      <c r="L51" s="15">
        <v>61.75</v>
      </c>
      <c r="M51" s="13">
        <v>1.3994</v>
      </c>
      <c r="N51" s="14">
        <f t="shared" si="18"/>
        <v>2.3323333799799997</v>
      </c>
      <c r="O51" s="3"/>
      <c r="P51" s="19">
        <v>2</v>
      </c>
      <c r="Q51" s="15">
        <v>61.75</v>
      </c>
      <c r="R51" s="13">
        <v>1.2910999999999999</v>
      </c>
      <c r="S51" s="14">
        <f t="shared" si="19"/>
        <v>2.5821999999999998</v>
      </c>
      <c r="T51" s="3"/>
      <c r="U51" s="19">
        <v>1.6666666999999999</v>
      </c>
      <c r="V51" s="15">
        <v>61.75</v>
      </c>
      <c r="W51" s="13">
        <v>1.4411</v>
      </c>
      <c r="X51" s="14">
        <f t="shared" si="20"/>
        <v>2.4018333813699999</v>
      </c>
      <c r="Y51" s="3"/>
      <c r="Z51" s="19">
        <v>1.6666666999999999</v>
      </c>
      <c r="AA51" s="15">
        <v>61.75</v>
      </c>
      <c r="AB51" s="13">
        <v>1.5539000000000001</v>
      </c>
      <c r="AC51" s="14">
        <f t="shared" si="21"/>
        <v>2.5898333851299999</v>
      </c>
      <c r="AE51" s="21">
        <v>2</v>
      </c>
      <c r="AF51" s="24">
        <v>61.75</v>
      </c>
      <c r="AG51" s="22">
        <v>1.3994</v>
      </c>
      <c r="AH51" s="23">
        <f t="shared" si="22"/>
        <v>2.7988</v>
      </c>
      <c r="AJ51" s="21">
        <v>2</v>
      </c>
      <c r="AK51" s="24">
        <v>61.75</v>
      </c>
      <c r="AL51" s="22">
        <v>1.1759999999999999</v>
      </c>
      <c r="AM51" s="23">
        <f t="shared" si="23"/>
        <v>2.3519999999999999</v>
      </c>
      <c r="BD51" s="19">
        <v>1</v>
      </c>
      <c r="BE51" s="15">
        <v>61.75</v>
      </c>
      <c r="BF51" s="44">
        <f>BF52-0.025</f>
        <v>1.9750000000000001</v>
      </c>
      <c r="BG51" s="14">
        <f t="shared" si="15"/>
        <v>1.9750000000000001</v>
      </c>
      <c r="BH51" s="3"/>
      <c r="BI51" s="19">
        <v>2</v>
      </c>
      <c r="BJ51" s="24">
        <v>52.75</v>
      </c>
      <c r="BK51" s="22">
        <v>1.1537999999999999</v>
      </c>
      <c r="BL51" s="14">
        <f t="shared" si="24"/>
        <v>2.3075999999999999</v>
      </c>
      <c r="BS51" s="19">
        <v>3</v>
      </c>
      <c r="BT51" s="24">
        <v>52.75</v>
      </c>
      <c r="BU51" s="22">
        <v>0.88080000000000003</v>
      </c>
      <c r="BV51" s="14">
        <f t="shared" si="25"/>
        <v>2.6424000000000003</v>
      </c>
      <c r="BX51" s="19">
        <v>1</v>
      </c>
      <c r="BY51" s="24">
        <v>52.75</v>
      </c>
      <c r="BZ51" s="22">
        <v>1.6519999999999999</v>
      </c>
      <c r="CA51" s="73">
        <f t="shared" si="26"/>
        <v>1.6519999999999999</v>
      </c>
      <c r="CC51" s="19">
        <v>1</v>
      </c>
      <c r="CD51" s="24">
        <v>52.75</v>
      </c>
      <c r="CE51" s="22">
        <v>2.1960000000000002</v>
      </c>
      <c r="CF51" s="73">
        <f t="shared" si="27"/>
        <v>2.1960000000000002</v>
      </c>
      <c r="CH51" s="19">
        <v>1</v>
      </c>
      <c r="CI51" s="24">
        <v>52.75</v>
      </c>
      <c r="CJ51" s="22">
        <f t="shared" si="29"/>
        <v>2.274999999999999</v>
      </c>
      <c r="CK51" s="73">
        <f t="shared" si="28"/>
        <v>2.274999999999999</v>
      </c>
    </row>
    <row r="52" spans="1:89" ht="15.75" thickBot="1" x14ac:dyDescent="0.25">
      <c r="A52" s="19">
        <v>1.1111111</v>
      </c>
      <c r="B52" s="13">
        <v>62</v>
      </c>
      <c r="C52" s="13">
        <v>1.2547999999999999</v>
      </c>
      <c r="D52" s="14">
        <f t="shared" si="16"/>
        <v>1.39422220828</v>
      </c>
      <c r="E52" s="3"/>
      <c r="F52" s="19">
        <v>1.6666666999999999</v>
      </c>
      <c r="G52" s="13">
        <v>62</v>
      </c>
      <c r="H52" s="13">
        <v>1.2547999999999999</v>
      </c>
      <c r="I52" s="14">
        <f t="shared" si="17"/>
        <v>2.0913333751599996</v>
      </c>
      <c r="J52" s="3"/>
      <c r="K52" s="19">
        <v>1.6666666999999999</v>
      </c>
      <c r="L52" s="13">
        <v>62</v>
      </c>
      <c r="M52" s="13">
        <v>1.4123000000000001</v>
      </c>
      <c r="N52" s="14">
        <f t="shared" si="18"/>
        <v>2.3538333804100002</v>
      </c>
      <c r="O52" s="3"/>
      <c r="P52" s="31">
        <v>2</v>
      </c>
      <c r="Q52" s="32" t="s">
        <v>1</v>
      </c>
      <c r="R52" s="32">
        <v>1.3092999999999999</v>
      </c>
      <c r="S52" s="33">
        <f t="shared" si="19"/>
        <v>2.6185999999999998</v>
      </c>
      <c r="T52" s="3"/>
      <c r="U52" s="31">
        <v>1.6666666999999999</v>
      </c>
      <c r="V52" s="32" t="s">
        <v>1</v>
      </c>
      <c r="W52" s="32">
        <v>1.4593</v>
      </c>
      <c r="X52" s="33">
        <f t="shared" si="20"/>
        <v>2.4321667153100002</v>
      </c>
      <c r="Y52" s="3"/>
      <c r="Z52" s="31">
        <v>1.6666666999999999</v>
      </c>
      <c r="AA52" s="32" t="s">
        <v>1</v>
      </c>
      <c r="AB52" s="32">
        <v>1.5668</v>
      </c>
      <c r="AC52" s="33">
        <f t="shared" si="21"/>
        <v>2.6113333855600001</v>
      </c>
      <c r="AE52" s="21">
        <v>2</v>
      </c>
      <c r="AF52" s="22">
        <v>62</v>
      </c>
      <c r="AG52" s="22">
        <v>1.4123000000000001</v>
      </c>
      <c r="AH52" s="23">
        <f t="shared" si="22"/>
        <v>2.8246000000000002</v>
      </c>
      <c r="AJ52" s="21">
        <v>2</v>
      </c>
      <c r="AK52" s="22">
        <v>62</v>
      </c>
      <c r="AL52" s="22">
        <v>1.1830000000000001</v>
      </c>
      <c r="AM52" s="23">
        <f t="shared" si="23"/>
        <v>2.3660000000000001</v>
      </c>
      <c r="BD52" s="19">
        <v>1</v>
      </c>
      <c r="BE52" s="46">
        <v>62</v>
      </c>
      <c r="BF52" s="47">
        <v>2</v>
      </c>
      <c r="BG52" s="48">
        <f t="shared" si="15"/>
        <v>2</v>
      </c>
      <c r="BH52" s="49"/>
      <c r="BI52" s="19">
        <v>2</v>
      </c>
      <c r="BJ52" s="22">
        <v>53</v>
      </c>
      <c r="BK52" s="22">
        <v>1.1692</v>
      </c>
      <c r="BL52" s="14">
        <f t="shared" si="24"/>
        <v>2.3384</v>
      </c>
      <c r="BS52" s="19">
        <v>3</v>
      </c>
      <c r="BT52" s="22">
        <v>53</v>
      </c>
      <c r="BU52" s="22">
        <v>0.89259999999999995</v>
      </c>
      <c r="BV52" s="14">
        <f t="shared" si="25"/>
        <v>2.6778</v>
      </c>
      <c r="BX52" s="19">
        <v>1</v>
      </c>
      <c r="BY52" s="22">
        <v>53</v>
      </c>
      <c r="BZ52" s="22">
        <v>1.6719999999999999</v>
      </c>
      <c r="CA52" s="73">
        <f t="shared" si="26"/>
        <v>1.6719999999999999</v>
      </c>
      <c r="CC52" s="19">
        <v>1</v>
      </c>
      <c r="CD52" s="22">
        <v>53</v>
      </c>
      <c r="CE52" s="22">
        <v>2.214</v>
      </c>
      <c r="CF52" s="73">
        <f t="shared" si="27"/>
        <v>2.214</v>
      </c>
      <c r="CH52" s="19">
        <v>1</v>
      </c>
      <c r="CI52" s="22">
        <v>53</v>
      </c>
      <c r="CJ52" s="22">
        <f t="shared" si="29"/>
        <v>2.2999999999999989</v>
      </c>
      <c r="CK52" s="73">
        <f t="shared" si="28"/>
        <v>2.2999999999999989</v>
      </c>
    </row>
    <row r="53" spans="1:89" ht="15.75" thickTop="1" x14ac:dyDescent="0.2">
      <c r="A53" s="19">
        <v>1.1111111</v>
      </c>
      <c r="B53" s="15">
        <v>62.25</v>
      </c>
      <c r="C53" s="13">
        <v>1.2706999999999999</v>
      </c>
      <c r="D53" s="14">
        <f t="shared" si="16"/>
        <v>1.41188887477</v>
      </c>
      <c r="E53" s="3"/>
      <c r="F53" s="19">
        <v>1.6666666999999999</v>
      </c>
      <c r="G53" s="15">
        <v>62.25</v>
      </c>
      <c r="H53" s="13">
        <v>1.2706999999999999</v>
      </c>
      <c r="I53" s="14">
        <f t="shared" si="17"/>
        <v>2.1178333756899996</v>
      </c>
      <c r="J53" s="3"/>
      <c r="K53" s="19">
        <v>1.6666666999999999</v>
      </c>
      <c r="L53" s="15">
        <v>62.25</v>
      </c>
      <c r="M53" s="13">
        <v>1.4251</v>
      </c>
      <c r="N53" s="14">
        <f t="shared" si="18"/>
        <v>2.3751667141700001</v>
      </c>
      <c r="O53" s="3"/>
      <c r="P53" s="3"/>
      <c r="Q53" s="3"/>
      <c r="R53" s="37"/>
      <c r="S53" s="3"/>
      <c r="T53" s="3"/>
      <c r="U53" s="38"/>
      <c r="V53" s="39"/>
      <c r="W53" s="39"/>
      <c r="X53" s="39"/>
      <c r="Y53" s="3"/>
      <c r="Z53" s="3"/>
      <c r="AA53" s="3"/>
      <c r="AB53" s="3"/>
      <c r="AC53" s="3"/>
      <c r="AE53" s="21">
        <v>2</v>
      </c>
      <c r="AF53" s="24">
        <v>62.25</v>
      </c>
      <c r="AG53" s="22">
        <v>1.4251</v>
      </c>
      <c r="AH53" s="23">
        <f t="shared" si="22"/>
        <v>2.8502000000000001</v>
      </c>
      <c r="AJ53" s="21">
        <v>2</v>
      </c>
      <c r="AK53" s="24">
        <v>62.25</v>
      </c>
      <c r="AL53" s="22">
        <v>1.1890000000000001</v>
      </c>
      <c r="AM53" s="23">
        <f t="shared" si="23"/>
        <v>2.3780000000000001</v>
      </c>
      <c r="BD53" s="19">
        <v>1</v>
      </c>
      <c r="BE53" s="15">
        <v>62.25</v>
      </c>
      <c r="BF53" s="44">
        <f>BF52+0.025</f>
        <v>2.0249999999999999</v>
      </c>
      <c r="BG53" s="14">
        <f t="shared" si="15"/>
        <v>2.0249999999999999</v>
      </c>
      <c r="BH53" s="3"/>
      <c r="BI53" s="19">
        <v>2</v>
      </c>
      <c r="BJ53" s="24">
        <v>53.25</v>
      </c>
      <c r="BK53" s="22">
        <v>1.1859</v>
      </c>
      <c r="BL53" s="14">
        <f t="shared" si="24"/>
        <v>2.3717999999999999</v>
      </c>
      <c r="BS53" s="19">
        <v>3</v>
      </c>
      <c r="BT53" s="24">
        <v>53.25</v>
      </c>
      <c r="BU53" s="22">
        <v>0.90529999999999999</v>
      </c>
      <c r="BV53" s="14">
        <f t="shared" si="25"/>
        <v>2.7159</v>
      </c>
      <c r="BX53" s="19">
        <v>1</v>
      </c>
      <c r="BY53" s="24">
        <v>53.25</v>
      </c>
      <c r="BZ53" s="22">
        <v>1.6930000000000001</v>
      </c>
      <c r="CA53" s="73">
        <f t="shared" si="26"/>
        <v>1.6930000000000001</v>
      </c>
      <c r="CC53" s="19">
        <v>1</v>
      </c>
      <c r="CD53" s="24">
        <v>53.25</v>
      </c>
      <c r="CE53" s="22">
        <v>2.2320000000000002</v>
      </c>
      <c r="CF53" s="73">
        <f t="shared" si="27"/>
        <v>2.2320000000000002</v>
      </c>
      <c r="CH53" s="19">
        <v>1</v>
      </c>
      <c r="CI53" s="24">
        <v>53.25</v>
      </c>
      <c r="CJ53" s="22">
        <f t="shared" si="29"/>
        <v>2.3249999999999988</v>
      </c>
      <c r="CK53" s="73">
        <f t="shared" si="28"/>
        <v>2.3249999999999988</v>
      </c>
    </row>
    <row r="54" spans="1:89" ht="15" x14ac:dyDescent="0.2">
      <c r="A54" s="19">
        <v>1.1111111</v>
      </c>
      <c r="B54" s="15">
        <v>62.5</v>
      </c>
      <c r="C54" s="13">
        <v>1.2867</v>
      </c>
      <c r="D54" s="14">
        <f t="shared" si="16"/>
        <v>1.4296666523699999</v>
      </c>
      <c r="E54" s="3"/>
      <c r="F54" s="19">
        <v>1.6666666999999999</v>
      </c>
      <c r="G54" s="15">
        <v>62.5</v>
      </c>
      <c r="H54" s="13">
        <v>1.2867</v>
      </c>
      <c r="I54" s="14">
        <f t="shared" si="17"/>
        <v>2.1445000428899998</v>
      </c>
      <c r="J54" s="3"/>
      <c r="K54" s="19">
        <v>1.6666666999999999</v>
      </c>
      <c r="L54" s="15">
        <v>62.5</v>
      </c>
      <c r="M54" s="13">
        <v>1.4379999999999999</v>
      </c>
      <c r="N54" s="14">
        <f t="shared" si="18"/>
        <v>2.3966667145999998</v>
      </c>
      <c r="O54" s="3"/>
      <c r="P54" s="3"/>
      <c r="Q54" s="3"/>
      <c r="R54" s="37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E54" s="21">
        <v>2</v>
      </c>
      <c r="AF54" s="24">
        <v>62.5</v>
      </c>
      <c r="AG54" s="22">
        <v>1.4379999999999999</v>
      </c>
      <c r="AH54" s="23">
        <f t="shared" si="22"/>
        <v>2.8759999999999999</v>
      </c>
      <c r="AJ54" s="21">
        <v>2</v>
      </c>
      <c r="AK54" s="24">
        <v>62.5</v>
      </c>
      <c r="AL54" s="22">
        <v>1.196</v>
      </c>
      <c r="AM54" s="23">
        <f t="shared" si="23"/>
        <v>2.3919999999999999</v>
      </c>
      <c r="BD54" s="19">
        <v>1</v>
      </c>
      <c r="BE54" s="15">
        <v>62.5</v>
      </c>
      <c r="BF54" s="44">
        <f t="shared" ref="BF54:BF72" si="30">BF53+0.025</f>
        <v>2.0499999999999998</v>
      </c>
      <c r="BG54" s="14">
        <f t="shared" si="15"/>
        <v>2.0499999999999998</v>
      </c>
      <c r="BH54" s="3"/>
      <c r="BI54" s="19">
        <v>2</v>
      </c>
      <c r="BJ54" s="24">
        <v>53.5</v>
      </c>
      <c r="BK54" s="22">
        <v>1.2028000000000001</v>
      </c>
      <c r="BL54" s="14">
        <f t="shared" si="24"/>
        <v>2.4056000000000002</v>
      </c>
      <c r="BS54" s="19">
        <v>3</v>
      </c>
      <c r="BT54" s="24">
        <v>53.5</v>
      </c>
      <c r="BU54" s="22">
        <v>0.91820000000000002</v>
      </c>
      <c r="BV54" s="14">
        <f t="shared" si="25"/>
        <v>2.7545999999999999</v>
      </c>
      <c r="BX54" s="19">
        <v>1</v>
      </c>
      <c r="BY54" s="24">
        <v>53.5</v>
      </c>
      <c r="BZ54" s="22">
        <v>1.7130000000000001</v>
      </c>
      <c r="CA54" s="73">
        <f t="shared" si="26"/>
        <v>1.7130000000000001</v>
      </c>
      <c r="CC54" s="19">
        <v>1</v>
      </c>
      <c r="CD54" s="24">
        <v>53.5</v>
      </c>
      <c r="CE54" s="22">
        <v>2.25</v>
      </c>
      <c r="CF54" s="73">
        <f t="shared" si="27"/>
        <v>2.25</v>
      </c>
      <c r="CH54" s="19">
        <v>1</v>
      </c>
      <c r="CI54" s="24">
        <v>53.5</v>
      </c>
      <c r="CJ54" s="22">
        <f t="shared" si="29"/>
        <v>2.3499999999999988</v>
      </c>
      <c r="CK54" s="73">
        <f t="shared" si="28"/>
        <v>2.3499999999999988</v>
      </c>
    </row>
    <row r="55" spans="1:89" ht="15" x14ac:dyDescent="0.2">
      <c r="A55" s="19">
        <v>1.1111111</v>
      </c>
      <c r="B55" s="15">
        <v>62.75</v>
      </c>
      <c r="C55" s="13">
        <v>1.3026</v>
      </c>
      <c r="D55" s="14">
        <f t="shared" si="16"/>
        <v>1.4473333188599999</v>
      </c>
      <c r="E55" s="3"/>
      <c r="F55" s="19">
        <v>1.6666666999999999</v>
      </c>
      <c r="G55" s="15">
        <v>62.75</v>
      </c>
      <c r="H55" s="13">
        <v>1.3026</v>
      </c>
      <c r="I55" s="14">
        <f t="shared" si="17"/>
        <v>2.1710000434199999</v>
      </c>
      <c r="J55" s="3"/>
      <c r="K55" s="19">
        <v>1.6666666999999999</v>
      </c>
      <c r="L55" s="15">
        <v>62.75</v>
      </c>
      <c r="M55" s="13">
        <v>1.4509000000000001</v>
      </c>
      <c r="N55" s="14">
        <f t="shared" si="18"/>
        <v>2.4181667150299999</v>
      </c>
      <c r="O55" s="3"/>
      <c r="P55" s="3"/>
      <c r="Q55" s="3"/>
      <c r="R55" s="37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E55" s="21">
        <v>2</v>
      </c>
      <c r="AF55" s="24">
        <v>62.75</v>
      </c>
      <c r="AG55" s="22">
        <v>1.4509000000000001</v>
      </c>
      <c r="AH55" s="23">
        <f t="shared" si="22"/>
        <v>2.9018000000000002</v>
      </c>
      <c r="AJ55" s="21">
        <v>2</v>
      </c>
      <c r="AK55" s="24">
        <v>62.75</v>
      </c>
      <c r="AL55" s="22">
        <v>1.202</v>
      </c>
      <c r="AM55" s="23">
        <f t="shared" si="23"/>
        <v>2.4039999999999999</v>
      </c>
      <c r="BD55" s="19">
        <v>1</v>
      </c>
      <c r="BE55" s="15">
        <v>62.75</v>
      </c>
      <c r="BF55" s="44">
        <f t="shared" si="30"/>
        <v>2.0749999999999997</v>
      </c>
      <c r="BG55" s="14">
        <f t="shared" si="15"/>
        <v>2.0749999999999997</v>
      </c>
      <c r="BH55" s="3"/>
      <c r="BI55" s="19">
        <v>2</v>
      </c>
      <c r="BJ55" s="24">
        <v>53.75</v>
      </c>
      <c r="BK55" s="22">
        <v>1.2195</v>
      </c>
      <c r="BL55" s="14">
        <f t="shared" si="24"/>
        <v>2.4390000000000001</v>
      </c>
      <c r="BS55" s="19">
        <v>3</v>
      </c>
      <c r="BT55" s="24">
        <v>53.75</v>
      </c>
      <c r="BU55" s="22">
        <v>0.93100000000000005</v>
      </c>
      <c r="BV55" s="14">
        <f t="shared" si="25"/>
        <v>2.7930000000000001</v>
      </c>
      <c r="BX55" s="19">
        <v>1</v>
      </c>
      <c r="BY55" s="24">
        <v>53.75</v>
      </c>
      <c r="BZ55" s="22">
        <v>1.734</v>
      </c>
      <c r="CA55" s="73">
        <f t="shared" si="26"/>
        <v>1.734</v>
      </c>
      <c r="CC55" s="19">
        <v>1</v>
      </c>
      <c r="CD55" s="24">
        <v>53.75</v>
      </c>
      <c r="CE55" s="22">
        <v>2.2679999999999998</v>
      </c>
      <c r="CF55" s="73">
        <f t="shared" si="27"/>
        <v>2.2679999999999998</v>
      </c>
      <c r="CH55" s="19">
        <v>1</v>
      </c>
      <c r="CI55" s="24">
        <v>53.75</v>
      </c>
      <c r="CJ55" s="22">
        <f t="shared" si="29"/>
        <v>2.3749999999999987</v>
      </c>
      <c r="CK55" s="73">
        <f t="shared" si="28"/>
        <v>2.3749999999999987</v>
      </c>
    </row>
    <row r="56" spans="1:89" ht="15.75" thickBot="1" x14ac:dyDescent="0.25">
      <c r="A56" s="19">
        <v>1.1111111</v>
      </c>
      <c r="B56" s="13">
        <v>63</v>
      </c>
      <c r="C56" s="13">
        <v>1.3186</v>
      </c>
      <c r="D56" s="14">
        <f t="shared" si="16"/>
        <v>1.46511109646</v>
      </c>
      <c r="E56" s="3"/>
      <c r="F56" s="19">
        <v>1.6666666999999999</v>
      </c>
      <c r="G56" s="13">
        <v>63</v>
      </c>
      <c r="H56" s="13">
        <v>1.3186</v>
      </c>
      <c r="I56" s="14">
        <f t="shared" si="17"/>
        <v>2.1976667106200001</v>
      </c>
      <c r="J56" s="3"/>
      <c r="K56" s="19">
        <v>1.6666666999999999</v>
      </c>
      <c r="L56" s="13">
        <v>63</v>
      </c>
      <c r="M56" s="13">
        <v>1.4638</v>
      </c>
      <c r="N56" s="14">
        <f t="shared" si="18"/>
        <v>2.43966671546</v>
      </c>
      <c r="O56" s="3"/>
      <c r="P56" s="3"/>
      <c r="Q56" s="3"/>
      <c r="R56" s="37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E56" s="21">
        <v>2</v>
      </c>
      <c r="AF56" s="22">
        <v>63</v>
      </c>
      <c r="AG56" s="22">
        <v>1.4638</v>
      </c>
      <c r="AH56" s="23">
        <f t="shared" si="22"/>
        <v>2.9276</v>
      </c>
      <c r="AJ56" s="28">
        <v>2</v>
      </c>
      <c r="AK56" s="29" t="s">
        <v>3</v>
      </c>
      <c r="AL56" s="29">
        <v>1.2090000000000001</v>
      </c>
      <c r="AM56" s="30">
        <f t="shared" si="23"/>
        <v>2.4180000000000001</v>
      </c>
      <c r="BD56" s="19">
        <v>1</v>
      </c>
      <c r="BE56" s="13">
        <v>63</v>
      </c>
      <c r="BF56" s="44">
        <f t="shared" si="30"/>
        <v>2.0999999999999996</v>
      </c>
      <c r="BG56" s="14">
        <f t="shared" si="15"/>
        <v>2.0999999999999996</v>
      </c>
      <c r="BH56" s="3"/>
      <c r="BI56" s="19">
        <v>2</v>
      </c>
      <c r="BJ56" s="22">
        <v>54</v>
      </c>
      <c r="BK56" s="22">
        <v>1.2365999999999999</v>
      </c>
      <c r="BL56" s="14">
        <f t="shared" si="24"/>
        <v>2.4731999999999998</v>
      </c>
      <c r="BS56" s="19">
        <v>3</v>
      </c>
      <c r="BT56" s="22">
        <v>54</v>
      </c>
      <c r="BU56" s="22">
        <v>0.94179999999999997</v>
      </c>
      <c r="BV56" s="14">
        <f t="shared" si="25"/>
        <v>2.8254000000000001</v>
      </c>
      <c r="BX56" s="19">
        <v>1</v>
      </c>
      <c r="BY56" s="22">
        <v>54</v>
      </c>
      <c r="BZ56" s="22">
        <v>1.754</v>
      </c>
      <c r="CA56" s="73">
        <f t="shared" si="26"/>
        <v>1.754</v>
      </c>
      <c r="CC56" s="19">
        <v>1</v>
      </c>
      <c r="CD56" s="22">
        <v>54</v>
      </c>
      <c r="CE56" s="22">
        <v>2.286</v>
      </c>
      <c r="CF56" s="73">
        <f t="shared" si="27"/>
        <v>2.286</v>
      </c>
      <c r="CH56" s="19">
        <v>1</v>
      </c>
      <c r="CI56" s="22">
        <v>54</v>
      </c>
      <c r="CJ56" s="22">
        <f t="shared" si="29"/>
        <v>2.3999999999999986</v>
      </c>
      <c r="CK56" s="73">
        <f t="shared" si="28"/>
        <v>2.3999999999999986</v>
      </c>
    </row>
    <row r="57" spans="1:89" ht="15.75" thickTop="1" x14ac:dyDescent="0.2">
      <c r="A57" s="19">
        <v>1.1111111</v>
      </c>
      <c r="B57" s="15">
        <v>63.25</v>
      </c>
      <c r="C57" s="13">
        <v>1.3354999999999999</v>
      </c>
      <c r="D57" s="14">
        <f t="shared" si="16"/>
        <v>1.48388887405</v>
      </c>
      <c r="E57" s="3"/>
      <c r="F57" s="19">
        <v>1.6666666999999999</v>
      </c>
      <c r="G57" s="15">
        <v>63.25</v>
      </c>
      <c r="H57" s="13">
        <v>1.3354999999999999</v>
      </c>
      <c r="I57" s="14">
        <f t="shared" si="17"/>
        <v>2.2258333778499999</v>
      </c>
      <c r="J57" s="3"/>
      <c r="K57" s="19">
        <v>1.6666666999999999</v>
      </c>
      <c r="L57" s="15">
        <v>63.25</v>
      </c>
      <c r="M57" s="13">
        <v>1.4765999999999999</v>
      </c>
      <c r="N57" s="14">
        <f t="shared" si="18"/>
        <v>2.4610000492199999</v>
      </c>
      <c r="O57" s="3"/>
      <c r="P57" s="3"/>
      <c r="Q57" s="3"/>
      <c r="R57" s="37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E57" s="21">
        <v>2</v>
      </c>
      <c r="AF57" s="24">
        <v>63.25</v>
      </c>
      <c r="AG57" s="22">
        <v>1.4765999999999999</v>
      </c>
      <c r="AH57" s="23">
        <f t="shared" si="22"/>
        <v>2.9531999999999998</v>
      </c>
      <c r="AJ57" s="4"/>
      <c r="AK57" s="5"/>
      <c r="AL57" s="5"/>
      <c r="AM57" s="5"/>
      <c r="BD57" s="19">
        <v>1</v>
      </c>
      <c r="BE57" s="15">
        <v>63.25</v>
      </c>
      <c r="BF57" s="44">
        <f t="shared" si="30"/>
        <v>2.1249999999999996</v>
      </c>
      <c r="BG57" s="14">
        <f t="shared" si="15"/>
        <v>2.1249999999999996</v>
      </c>
      <c r="BH57" s="3"/>
      <c r="BI57" s="19">
        <v>2</v>
      </c>
      <c r="BJ57" s="24">
        <v>54.25</v>
      </c>
      <c r="BK57" s="22">
        <v>1.2546999999999999</v>
      </c>
      <c r="BL57" s="14">
        <f t="shared" si="24"/>
        <v>2.5093999999999999</v>
      </c>
      <c r="BS57" s="19">
        <v>3</v>
      </c>
      <c r="BT57" s="24">
        <v>54.25</v>
      </c>
      <c r="BU57" s="22">
        <v>0.95789999999999997</v>
      </c>
      <c r="BV57" s="14">
        <f t="shared" si="25"/>
        <v>2.8736999999999999</v>
      </c>
      <c r="BX57" s="19">
        <v>1</v>
      </c>
      <c r="BY57" s="24">
        <v>54.25</v>
      </c>
      <c r="BZ57" s="22">
        <v>1.7749999999999999</v>
      </c>
      <c r="CA57" s="73">
        <f t="shared" si="26"/>
        <v>1.7749999999999999</v>
      </c>
      <c r="CC57" s="19">
        <v>1</v>
      </c>
      <c r="CD57" s="24">
        <v>54.25</v>
      </c>
      <c r="CE57" s="22">
        <v>2.3039999999999998</v>
      </c>
      <c r="CF57" s="73">
        <f t="shared" si="27"/>
        <v>2.3039999999999998</v>
      </c>
      <c r="CH57" s="19">
        <v>1</v>
      </c>
      <c r="CI57" s="24">
        <v>54.25</v>
      </c>
      <c r="CJ57" s="22">
        <f t="shared" si="29"/>
        <v>2.4249999999999985</v>
      </c>
      <c r="CK57" s="73">
        <f t="shared" si="28"/>
        <v>2.4249999999999985</v>
      </c>
    </row>
    <row r="58" spans="1:89" ht="15" x14ac:dyDescent="0.2">
      <c r="A58" s="19">
        <v>1.1111111</v>
      </c>
      <c r="B58" s="15">
        <v>63.5</v>
      </c>
      <c r="C58" s="13">
        <v>1.3525</v>
      </c>
      <c r="D58" s="14">
        <f t="shared" si="16"/>
        <v>1.5027777627500001</v>
      </c>
      <c r="E58" s="3"/>
      <c r="F58" s="19">
        <v>1.6666666999999999</v>
      </c>
      <c r="G58" s="15">
        <v>63.5</v>
      </c>
      <c r="H58" s="13">
        <v>1.3525</v>
      </c>
      <c r="I58" s="14">
        <f t="shared" si="17"/>
        <v>2.2541667117499999</v>
      </c>
      <c r="J58" s="3"/>
      <c r="K58" s="19">
        <v>1.6666666999999999</v>
      </c>
      <c r="L58" s="15">
        <v>63.5</v>
      </c>
      <c r="M58" s="13">
        <v>1.4895</v>
      </c>
      <c r="N58" s="14">
        <f t="shared" si="18"/>
        <v>2.48250004965</v>
      </c>
      <c r="O58" s="3"/>
      <c r="P58" s="3"/>
      <c r="Q58" s="3"/>
      <c r="R58" s="37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E58" s="21">
        <v>2</v>
      </c>
      <c r="AF58" s="24">
        <v>63.5</v>
      </c>
      <c r="AG58" s="22">
        <v>1.4895</v>
      </c>
      <c r="AH58" s="23">
        <f t="shared" si="22"/>
        <v>2.9790000000000001</v>
      </c>
      <c r="BD58" s="19">
        <v>1</v>
      </c>
      <c r="BE58" s="15">
        <v>63.5</v>
      </c>
      <c r="BF58" s="44">
        <f t="shared" si="30"/>
        <v>2.1499999999999995</v>
      </c>
      <c r="BG58" s="14">
        <f t="shared" si="15"/>
        <v>2.1499999999999995</v>
      </c>
      <c r="BH58" s="3"/>
      <c r="BI58" s="19">
        <v>2</v>
      </c>
      <c r="BJ58" s="24">
        <v>54.5</v>
      </c>
      <c r="BK58" s="22">
        <v>1.2729999999999999</v>
      </c>
      <c r="BL58" s="14">
        <f t="shared" si="24"/>
        <v>2.5459999999999998</v>
      </c>
      <c r="BS58" s="19">
        <v>3</v>
      </c>
      <c r="BT58" s="24">
        <v>54.5</v>
      </c>
      <c r="BU58" s="22">
        <v>0.9718</v>
      </c>
      <c r="BV58" s="14">
        <f t="shared" si="25"/>
        <v>2.9154</v>
      </c>
      <c r="BX58" s="19">
        <v>1</v>
      </c>
      <c r="BY58" s="24">
        <v>54.5</v>
      </c>
      <c r="BZ58" s="22">
        <v>1.7949999999999999</v>
      </c>
      <c r="CA58" s="73">
        <f t="shared" si="26"/>
        <v>1.7949999999999999</v>
      </c>
      <c r="CC58" s="19">
        <v>1</v>
      </c>
      <c r="CD58" s="24">
        <v>54.5</v>
      </c>
      <c r="CE58" s="22">
        <v>2.3210000000000002</v>
      </c>
      <c r="CF58" s="73">
        <f t="shared" si="27"/>
        <v>2.3210000000000002</v>
      </c>
      <c r="CH58" s="19">
        <v>1</v>
      </c>
      <c r="CI58" s="24">
        <v>54.5</v>
      </c>
      <c r="CJ58" s="22">
        <f t="shared" si="29"/>
        <v>2.4499999999999984</v>
      </c>
      <c r="CK58" s="73">
        <f t="shared" si="28"/>
        <v>2.4499999999999984</v>
      </c>
    </row>
    <row r="59" spans="1:89" ht="15" x14ac:dyDescent="0.2">
      <c r="A59" s="19">
        <v>1.1111111</v>
      </c>
      <c r="B59" s="15">
        <v>63.75</v>
      </c>
      <c r="C59" s="13">
        <v>1.3694999999999999</v>
      </c>
      <c r="D59" s="14">
        <f t="shared" si="16"/>
        <v>1.5216666514499999</v>
      </c>
      <c r="E59" s="3"/>
      <c r="F59" s="19">
        <v>1.6666666999999999</v>
      </c>
      <c r="G59" s="15">
        <v>63.75</v>
      </c>
      <c r="H59" s="13">
        <v>1.3694999999999999</v>
      </c>
      <c r="I59" s="14">
        <f t="shared" si="17"/>
        <v>2.28250004565</v>
      </c>
      <c r="J59" s="3"/>
      <c r="K59" s="19">
        <v>1.6666666999999999</v>
      </c>
      <c r="L59" s="15">
        <v>63.75</v>
      </c>
      <c r="M59" s="13">
        <v>1.5024</v>
      </c>
      <c r="N59" s="14">
        <f t="shared" si="18"/>
        <v>2.5040000500799997</v>
      </c>
      <c r="O59" s="3"/>
      <c r="P59" s="3"/>
      <c r="Q59" s="3"/>
      <c r="R59" s="37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E59" s="21">
        <v>2</v>
      </c>
      <c r="AF59" s="24">
        <v>63.75</v>
      </c>
      <c r="AG59" s="22">
        <v>1.5024</v>
      </c>
      <c r="AH59" s="23">
        <f t="shared" si="22"/>
        <v>3.0047999999999999</v>
      </c>
      <c r="BD59" s="19">
        <v>1</v>
      </c>
      <c r="BE59" s="15">
        <v>63.75</v>
      </c>
      <c r="BF59" s="44">
        <f t="shared" si="30"/>
        <v>2.1749999999999994</v>
      </c>
      <c r="BG59" s="14">
        <f t="shared" si="15"/>
        <v>2.1749999999999994</v>
      </c>
      <c r="BH59" s="3"/>
      <c r="BI59" s="19">
        <v>2</v>
      </c>
      <c r="BJ59" s="24">
        <v>54.75</v>
      </c>
      <c r="BK59" s="22">
        <v>1.2915000000000001</v>
      </c>
      <c r="BL59" s="14">
        <f t="shared" si="24"/>
        <v>2.5830000000000002</v>
      </c>
      <c r="BS59" s="19">
        <v>3</v>
      </c>
      <c r="BT59" s="24">
        <v>54.75</v>
      </c>
      <c r="BU59" s="22">
        <v>0.98599999999999999</v>
      </c>
      <c r="BV59" s="14">
        <f t="shared" si="25"/>
        <v>2.9580000000000002</v>
      </c>
      <c r="BX59" s="19">
        <v>1</v>
      </c>
      <c r="BY59" s="24">
        <v>54.75</v>
      </c>
      <c r="BZ59" s="22">
        <v>1.8160000000000001</v>
      </c>
      <c r="CA59" s="73">
        <f t="shared" si="26"/>
        <v>1.8160000000000001</v>
      </c>
      <c r="CC59" s="19">
        <v>1</v>
      </c>
      <c r="CD59" s="24">
        <v>54.75</v>
      </c>
      <c r="CE59" s="22">
        <v>2.339</v>
      </c>
      <c r="CF59" s="73">
        <f t="shared" si="27"/>
        <v>2.339</v>
      </c>
      <c r="CH59" s="19">
        <v>1</v>
      </c>
      <c r="CI59" s="24">
        <v>54.75</v>
      </c>
      <c r="CJ59" s="22">
        <f t="shared" si="29"/>
        <v>2.4749999999999983</v>
      </c>
      <c r="CK59" s="73">
        <f t="shared" si="28"/>
        <v>2.4749999999999983</v>
      </c>
    </row>
    <row r="60" spans="1:89" ht="15.75" thickBot="1" x14ac:dyDescent="0.25">
      <c r="A60" s="19">
        <v>1.1111111</v>
      </c>
      <c r="B60" s="13">
        <v>64</v>
      </c>
      <c r="C60" s="13">
        <v>1.3865000000000001</v>
      </c>
      <c r="D60" s="14">
        <f t="shared" si="16"/>
        <v>1.5405555401500002</v>
      </c>
      <c r="E60" s="3"/>
      <c r="F60" s="19">
        <v>1.6666666999999999</v>
      </c>
      <c r="G60" s="13">
        <v>64</v>
      </c>
      <c r="H60" s="13">
        <v>1.3865000000000001</v>
      </c>
      <c r="I60" s="14">
        <f t="shared" si="17"/>
        <v>2.31083337955</v>
      </c>
      <c r="J60" s="3"/>
      <c r="K60" s="19">
        <v>1.6666666999999999</v>
      </c>
      <c r="L60" s="13">
        <v>64</v>
      </c>
      <c r="M60" s="13">
        <v>1.5153000000000001</v>
      </c>
      <c r="N60" s="14">
        <f t="shared" si="18"/>
        <v>2.5255000505100003</v>
      </c>
      <c r="O60" s="3"/>
      <c r="P60" s="3"/>
      <c r="Q60" s="3"/>
      <c r="R60" s="37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E60" s="21">
        <v>2</v>
      </c>
      <c r="AF60" s="22">
        <v>64</v>
      </c>
      <c r="AG60" s="22">
        <v>1.5153000000000001</v>
      </c>
      <c r="AH60" s="23">
        <f t="shared" si="22"/>
        <v>3.0306000000000002</v>
      </c>
      <c r="BD60" s="19">
        <v>1</v>
      </c>
      <c r="BE60" s="13">
        <v>64</v>
      </c>
      <c r="BF60" s="44">
        <f t="shared" si="30"/>
        <v>2.1999999999999993</v>
      </c>
      <c r="BG60" s="14">
        <f t="shared" si="15"/>
        <v>2.1999999999999993</v>
      </c>
      <c r="BH60" s="3"/>
      <c r="BI60" s="31">
        <v>2</v>
      </c>
      <c r="BJ60" s="29" t="s">
        <v>6</v>
      </c>
      <c r="BK60" s="29">
        <v>1.3099000000000001</v>
      </c>
      <c r="BL60" s="33">
        <f t="shared" si="24"/>
        <v>2.6198000000000001</v>
      </c>
      <c r="BS60" s="20">
        <v>3</v>
      </c>
      <c r="BT60" s="16" t="s">
        <v>6</v>
      </c>
      <c r="BU60" s="16">
        <v>1</v>
      </c>
      <c r="BV60" s="17">
        <f t="shared" si="25"/>
        <v>3</v>
      </c>
      <c r="BX60" s="19">
        <v>1</v>
      </c>
      <c r="BY60" s="24">
        <f>BY59+0.25</f>
        <v>55</v>
      </c>
      <c r="BZ60" s="22">
        <v>1.8360000000000001</v>
      </c>
      <c r="CA60" s="73">
        <f t="shared" si="26"/>
        <v>1.8360000000000001</v>
      </c>
      <c r="CC60" s="19">
        <v>1</v>
      </c>
      <c r="CD60" s="24">
        <v>55</v>
      </c>
      <c r="CE60" s="22">
        <v>2.3570000000000002</v>
      </c>
      <c r="CF60" s="73">
        <f t="shared" si="27"/>
        <v>2.3570000000000002</v>
      </c>
      <c r="CH60" s="19">
        <v>1</v>
      </c>
      <c r="CI60" s="24">
        <v>55</v>
      </c>
      <c r="CJ60" s="22">
        <f t="shared" si="29"/>
        <v>2.4999999999999982</v>
      </c>
      <c r="CK60" s="73">
        <f t="shared" si="28"/>
        <v>2.4999999999999982</v>
      </c>
    </row>
    <row r="61" spans="1:89" ht="15.75" thickTop="1" x14ac:dyDescent="0.2">
      <c r="A61" s="19">
        <v>1.1111111</v>
      </c>
      <c r="B61" s="15">
        <v>64.25</v>
      </c>
      <c r="C61" s="13">
        <v>1.4047000000000001</v>
      </c>
      <c r="D61" s="14">
        <f t="shared" si="16"/>
        <v>1.5607777621700001</v>
      </c>
      <c r="E61" s="3"/>
      <c r="F61" s="19">
        <v>1.6666666999999999</v>
      </c>
      <c r="G61" s="15">
        <v>64.25</v>
      </c>
      <c r="H61" s="13">
        <v>1.4047000000000001</v>
      </c>
      <c r="I61" s="14">
        <f t="shared" si="17"/>
        <v>2.3411667134899998</v>
      </c>
      <c r="J61" s="3"/>
      <c r="K61" s="19">
        <v>1.6666666999999999</v>
      </c>
      <c r="L61" s="15">
        <v>64.25</v>
      </c>
      <c r="M61" s="13">
        <v>1.5281</v>
      </c>
      <c r="N61" s="14">
        <f t="shared" si="18"/>
        <v>2.5468333842699997</v>
      </c>
      <c r="O61" s="3"/>
      <c r="P61" s="3"/>
      <c r="Q61" s="3"/>
      <c r="R61" s="37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E61" s="21">
        <v>2</v>
      </c>
      <c r="AF61" s="24">
        <v>64.25</v>
      </c>
      <c r="AG61" s="22">
        <v>1.5281</v>
      </c>
      <c r="AH61" s="23">
        <f t="shared" si="22"/>
        <v>3.0562</v>
      </c>
      <c r="BD61" s="19">
        <v>1</v>
      </c>
      <c r="BE61" s="15">
        <v>64.25</v>
      </c>
      <c r="BF61" s="44">
        <f t="shared" si="30"/>
        <v>2.2249999999999992</v>
      </c>
      <c r="BG61" s="14">
        <f t="shared" si="15"/>
        <v>2.2249999999999992</v>
      </c>
      <c r="BH61" s="3"/>
      <c r="BL61" s="2">
        <f>BL60</f>
        <v>2.6198000000000001</v>
      </c>
      <c r="BX61" s="19">
        <v>1</v>
      </c>
      <c r="BY61" s="66">
        <f>BY60+0.25</f>
        <v>55.25</v>
      </c>
      <c r="BZ61" s="68">
        <v>1.857</v>
      </c>
      <c r="CA61" s="73">
        <f t="shared" si="26"/>
        <v>1.857</v>
      </c>
      <c r="CC61" s="19">
        <v>1</v>
      </c>
      <c r="CD61" s="66">
        <f>CD60+0.25</f>
        <v>55.25</v>
      </c>
      <c r="CE61" s="68">
        <v>2.375</v>
      </c>
      <c r="CF61" s="73">
        <f t="shared" si="27"/>
        <v>2.375</v>
      </c>
      <c r="CH61" s="19">
        <v>1</v>
      </c>
      <c r="CI61" s="66">
        <f>CI60+0.25</f>
        <v>55.25</v>
      </c>
      <c r="CJ61" s="68">
        <f t="shared" si="29"/>
        <v>2.5249999999999981</v>
      </c>
      <c r="CK61" s="73">
        <f t="shared" si="28"/>
        <v>2.5249999999999981</v>
      </c>
    </row>
    <row r="62" spans="1:89" ht="15" x14ac:dyDescent="0.2">
      <c r="A62" s="19">
        <v>1.1111111</v>
      </c>
      <c r="B62" s="15">
        <v>64.5</v>
      </c>
      <c r="C62" s="13">
        <v>1.4229000000000001</v>
      </c>
      <c r="D62" s="14">
        <f t="shared" si="16"/>
        <v>1.58099998419</v>
      </c>
      <c r="E62" s="3"/>
      <c r="F62" s="19">
        <v>1.6666666999999999</v>
      </c>
      <c r="G62" s="15">
        <v>64.5</v>
      </c>
      <c r="H62" s="13">
        <v>1.4229000000000001</v>
      </c>
      <c r="I62" s="14">
        <f t="shared" si="17"/>
        <v>2.3715000474300001</v>
      </c>
      <c r="J62" s="3"/>
      <c r="K62" s="19">
        <v>1.6666666999999999</v>
      </c>
      <c r="L62" s="15">
        <v>64.5</v>
      </c>
      <c r="M62" s="13">
        <v>1.5409999999999999</v>
      </c>
      <c r="N62" s="14">
        <f t="shared" si="18"/>
        <v>2.5683333846999998</v>
      </c>
      <c r="O62" s="3"/>
      <c r="P62" s="3"/>
      <c r="Q62" s="3"/>
      <c r="R62" s="37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E62" s="21">
        <v>2</v>
      </c>
      <c r="AF62" s="24">
        <v>64.5</v>
      </c>
      <c r="AG62" s="22">
        <v>1.5409999999999999</v>
      </c>
      <c r="AH62" s="23">
        <f t="shared" si="22"/>
        <v>3.0819999999999999</v>
      </c>
      <c r="BC62" s="6"/>
      <c r="BD62" s="19">
        <v>1</v>
      </c>
      <c r="BE62" s="15">
        <v>64.5</v>
      </c>
      <c r="BF62" s="44">
        <f t="shared" si="30"/>
        <v>2.2499999999999991</v>
      </c>
      <c r="BG62" s="14">
        <f t="shared" si="15"/>
        <v>2.2499999999999991</v>
      </c>
      <c r="BH62" s="3"/>
      <c r="BL62" s="2">
        <f t="shared" ref="BL62:BL68" si="31">BL61</f>
        <v>2.6198000000000001</v>
      </c>
      <c r="BX62" s="19">
        <v>1</v>
      </c>
      <c r="BY62" s="66">
        <f t="shared" ref="BY62:BY67" si="32">BY61+0.25</f>
        <v>55.5</v>
      </c>
      <c r="BZ62" s="68">
        <v>1.877</v>
      </c>
      <c r="CA62" s="73">
        <f t="shared" si="26"/>
        <v>1.877</v>
      </c>
      <c r="CC62" s="19">
        <v>1</v>
      </c>
      <c r="CD62" s="66">
        <f t="shared" ref="CD62:CD67" si="33">CD61+0.25</f>
        <v>55.5</v>
      </c>
      <c r="CE62" s="68">
        <v>2.3929999999999998</v>
      </c>
      <c r="CF62" s="73">
        <f t="shared" si="27"/>
        <v>2.3929999999999998</v>
      </c>
      <c r="CH62" s="19">
        <v>1</v>
      </c>
      <c r="CI62" s="66">
        <f t="shared" ref="CI62:CI67" si="34">CI61+0.25</f>
        <v>55.5</v>
      </c>
      <c r="CJ62" s="68">
        <f t="shared" si="29"/>
        <v>2.549999999999998</v>
      </c>
      <c r="CK62" s="73">
        <f t="shared" si="28"/>
        <v>2.549999999999998</v>
      </c>
    </row>
    <row r="63" spans="1:89" ht="15" x14ac:dyDescent="0.2">
      <c r="A63" s="19">
        <v>1.1111111</v>
      </c>
      <c r="B63" s="15">
        <v>64.75</v>
      </c>
      <c r="C63" s="13">
        <v>1.4411</v>
      </c>
      <c r="D63" s="14">
        <f t="shared" si="16"/>
        <v>1.6012222062100001</v>
      </c>
      <c r="E63" s="3"/>
      <c r="F63" s="19">
        <v>1.6666666999999999</v>
      </c>
      <c r="G63" s="15">
        <v>64.75</v>
      </c>
      <c r="H63" s="13">
        <v>1.4411</v>
      </c>
      <c r="I63" s="14">
        <f t="shared" si="17"/>
        <v>2.4018333813699999</v>
      </c>
      <c r="J63" s="3"/>
      <c r="K63" s="19">
        <v>1.6666666999999999</v>
      </c>
      <c r="L63" s="15">
        <v>64.75</v>
      </c>
      <c r="M63" s="13">
        <v>1.5539000000000001</v>
      </c>
      <c r="N63" s="14">
        <f t="shared" si="18"/>
        <v>2.5898333851299999</v>
      </c>
      <c r="O63" s="3"/>
      <c r="P63" s="3"/>
      <c r="Q63" s="3"/>
      <c r="R63" s="37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E63" s="21">
        <v>2</v>
      </c>
      <c r="AF63" s="24">
        <v>64.75</v>
      </c>
      <c r="AG63" s="22">
        <v>1.5539000000000001</v>
      </c>
      <c r="AH63" s="23">
        <f t="shared" si="22"/>
        <v>3.1078000000000001</v>
      </c>
      <c r="BC63" s="6"/>
      <c r="BD63" s="19">
        <v>1</v>
      </c>
      <c r="BE63" s="15">
        <v>64.75</v>
      </c>
      <c r="BF63" s="44">
        <f t="shared" si="30"/>
        <v>2.274999999999999</v>
      </c>
      <c r="BG63" s="14">
        <f t="shared" si="15"/>
        <v>2.274999999999999</v>
      </c>
      <c r="BH63" s="3"/>
      <c r="BL63" s="2">
        <f t="shared" si="31"/>
        <v>2.6198000000000001</v>
      </c>
      <c r="BX63" s="19">
        <v>1</v>
      </c>
      <c r="BY63" s="66">
        <f t="shared" si="32"/>
        <v>55.75</v>
      </c>
      <c r="BZ63" s="68">
        <v>1.8979999999999999</v>
      </c>
      <c r="CA63" s="73">
        <f t="shared" si="26"/>
        <v>1.8979999999999999</v>
      </c>
      <c r="CC63" s="19">
        <v>1</v>
      </c>
      <c r="CD63" s="66">
        <f t="shared" si="33"/>
        <v>55.75</v>
      </c>
      <c r="CE63" s="68">
        <v>2.411</v>
      </c>
      <c r="CF63" s="73">
        <f t="shared" si="27"/>
        <v>2.411</v>
      </c>
      <c r="CH63" s="19">
        <v>1</v>
      </c>
      <c r="CI63" s="66">
        <f t="shared" si="34"/>
        <v>55.75</v>
      </c>
      <c r="CJ63" s="68">
        <f t="shared" si="29"/>
        <v>2.574999999999998</v>
      </c>
      <c r="CK63" s="73">
        <f t="shared" si="28"/>
        <v>2.574999999999998</v>
      </c>
    </row>
    <row r="64" spans="1:89" ht="15.75" thickBot="1" x14ac:dyDescent="0.25">
      <c r="A64" s="31">
        <v>1.1111111</v>
      </c>
      <c r="B64" s="32" t="s">
        <v>0</v>
      </c>
      <c r="C64" s="32">
        <v>1.4593</v>
      </c>
      <c r="D64" s="33">
        <f t="shared" si="16"/>
        <v>1.62144442823</v>
      </c>
      <c r="E64" s="3"/>
      <c r="F64" s="31">
        <v>1.6666666999999999</v>
      </c>
      <c r="G64" s="32" t="s">
        <v>0</v>
      </c>
      <c r="H64" s="32">
        <v>1.4593</v>
      </c>
      <c r="I64" s="33">
        <f t="shared" si="17"/>
        <v>2.4321667153100002</v>
      </c>
      <c r="J64" s="3"/>
      <c r="K64" s="31">
        <v>1.6666666999999999</v>
      </c>
      <c r="L64" s="32" t="s">
        <v>0</v>
      </c>
      <c r="M64" s="32">
        <v>1.5668</v>
      </c>
      <c r="N64" s="33">
        <f t="shared" si="18"/>
        <v>2.6113333855600001</v>
      </c>
      <c r="O64" s="3"/>
      <c r="P64" s="3"/>
      <c r="Q64" s="3"/>
      <c r="R64" s="37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E64" s="28">
        <v>2</v>
      </c>
      <c r="AF64" s="29" t="s">
        <v>0</v>
      </c>
      <c r="AG64" s="29">
        <v>1.5668</v>
      </c>
      <c r="AH64" s="30">
        <f t="shared" si="22"/>
        <v>3.1335999999999999</v>
      </c>
      <c r="BD64" s="19">
        <v>1</v>
      </c>
      <c r="BE64" s="13">
        <v>65</v>
      </c>
      <c r="BF64" s="44">
        <f t="shared" si="30"/>
        <v>2.2999999999999989</v>
      </c>
      <c r="BG64" s="14">
        <f t="shared" ref="BG64:BG72" si="35">PRODUCT(BF64,BD64)</f>
        <v>2.2999999999999989</v>
      </c>
      <c r="BH64" s="3"/>
      <c r="BL64" s="2">
        <f t="shared" si="31"/>
        <v>2.6198000000000001</v>
      </c>
      <c r="BX64" s="19">
        <v>1</v>
      </c>
      <c r="BY64" s="66">
        <f t="shared" si="32"/>
        <v>56</v>
      </c>
      <c r="BZ64" s="68">
        <v>1.9179999999999999</v>
      </c>
      <c r="CA64" s="73">
        <f t="shared" si="26"/>
        <v>1.9179999999999999</v>
      </c>
      <c r="CC64" s="19">
        <v>1</v>
      </c>
      <c r="CD64" s="66">
        <f t="shared" si="33"/>
        <v>56</v>
      </c>
      <c r="CE64" s="68">
        <v>2.4289999999999998</v>
      </c>
      <c r="CF64" s="73">
        <f t="shared" si="27"/>
        <v>2.4289999999999998</v>
      </c>
      <c r="CH64" s="19">
        <v>1</v>
      </c>
      <c r="CI64" s="66">
        <f t="shared" si="34"/>
        <v>56</v>
      </c>
      <c r="CJ64" s="68">
        <f t="shared" si="29"/>
        <v>2.5999999999999979</v>
      </c>
      <c r="CK64" s="73">
        <f t="shared" si="28"/>
        <v>2.5999999999999979</v>
      </c>
    </row>
    <row r="65" spans="9:89" ht="15.75" thickTop="1" x14ac:dyDescent="0.2">
      <c r="I65" s="2">
        <f>I64</f>
        <v>2.4321667153100002</v>
      </c>
      <c r="BD65" s="19">
        <v>1</v>
      </c>
      <c r="BE65" s="15">
        <f>BE64+0.25</f>
        <v>65.25</v>
      </c>
      <c r="BF65" s="44">
        <f t="shared" si="30"/>
        <v>2.3249999999999988</v>
      </c>
      <c r="BG65" s="14">
        <f t="shared" si="35"/>
        <v>2.3249999999999988</v>
      </c>
      <c r="BL65" s="2">
        <f t="shared" si="31"/>
        <v>2.6198000000000001</v>
      </c>
      <c r="BX65" s="19">
        <v>1</v>
      </c>
      <c r="BY65" s="66">
        <f t="shared" si="32"/>
        <v>56.25</v>
      </c>
      <c r="BZ65" s="68">
        <v>1.9390000000000001</v>
      </c>
      <c r="CA65" s="73">
        <f t="shared" si="26"/>
        <v>1.9390000000000001</v>
      </c>
      <c r="CC65" s="19">
        <v>1</v>
      </c>
      <c r="CD65" s="66">
        <f t="shared" si="33"/>
        <v>56.25</v>
      </c>
      <c r="CE65" s="68">
        <v>2.4460000000000002</v>
      </c>
      <c r="CF65" s="73">
        <f t="shared" si="27"/>
        <v>2.4460000000000002</v>
      </c>
      <c r="CH65" s="19">
        <v>1</v>
      </c>
      <c r="CI65" s="66">
        <f t="shared" si="34"/>
        <v>56.25</v>
      </c>
      <c r="CJ65" s="68">
        <f t="shared" si="29"/>
        <v>2.6249999999999978</v>
      </c>
      <c r="CK65" s="73">
        <f t="shared" si="28"/>
        <v>2.6249999999999978</v>
      </c>
    </row>
    <row r="66" spans="9:89" ht="15" x14ac:dyDescent="0.2">
      <c r="I66" s="2">
        <f t="shared" ref="I66:I72" si="36">I65</f>
        <v>2.4321667153100002</v>
      </c>
      <c r="BD66" s="19">
        <v>1</v>
      </c>
      <c r="BE66" s="15">
        <f t="shared" ref="BE66:BE71" si="37">BE65+0.25</f>
        <v>65.5</v>
      </c>
      <c r="BF66" s="44">
        <f t="shared" si="30"/>
        <v>2.3499999999999988</v>
      </c>
      <c r="BG66" s="14">
        <f t="shared" si="35"/>
        <v>2.3499999999999988</v>
      </c>
      <c r="BL66" s="2">
        <f t="shared" si="31"/>
        <v>2.6198000000000001</v>
      </c>
      <c r="BX66" s="19">
        <v>1</v>
      </c>
      <c r="BY66" s="66">
        <f t="shared" si="32"/>
        <v>56.5</v>
      </c>
      <c r="BZ66" s="68">
        <v>1.9590000000000001</v>
      </c>
      <c r="CA66" s="73">
        <f t="shared" si="26"/>
        <v>1.9590000000000001</v>
      </c>
      <c r="CC66" s="19">
        <v>1</v>
      </c>
      <c r="CD66" s="66">
        <f t="shared" si="33"/>
        <v>56.5</v>
      </c>
      <c r="CE66" s="68">
        <v>2.464</v>
      </c>
      <c r="CF66" s="73">
        <f t="shared" si="27"/>
        <v>2.464</v>
      </c>
      <c r="CH66" s="19">
        <v>1</v>
      </c>
      <c r="CI66" s="66">
        <f t="shared" si="34"/>
        <v>56.5</v>
      </c>
      <c r="CJ66" s="68">
        <f t="shared" si="29"/>
        <v>2.6499999999999977</v>
      </c>
      <c r="CK66" s="73">
        <f t="shared" si="28"/>
        <v>2.6499999999999977</v>
      </c>
    </row>
    <row r="67" spans="9:89" ht="15" x14ac:dyDescent="0.2">
      <c r="I67" s="2">
        <f t="shared" si="36"/>
        <v>2.4321667153100002</v>
      </c>
      <c r="BD67" s="19">
        <v>1</v>
      </c>
      <c r="BE67" s="15">
        <f t="shared" si="37"/>
        <v>65.75</v>
      </c>
      <c r="BF67" s="44">
        <f t="shared" si="30"/>
        <v>2.3749999999999987</v>
      </c>
      <c r="BG67" s="14">
        <f t="shared" si="35"/>
        <v>2.3749999999999987</v>
      </c>
      <c r="BL67" s="2">
        <f t="shared" si="31"/>
        <v>2.6198000000000001</v>
      </c>
      <c r="BX67" s="19">
        <v>1</v>
      </c>
      <c r="BY67" s="66">
        <f t="shared" si="32"/>
        <v>56.75</v>
      </c>
      <c r="BZ67" s="68">
        <v>1.98</v>
      </c>
      <c r="CA67" s="73">
        <f t="shared" si="26"/>
        <v>1.98</v>
      </c>
      <c r="CC67" s="19">
        <v>1</v>
      </c>
      <c r="CD67" s="66">
        <f t="shared" si="33"/>
        <v>56.75</v>
      </c>
      <c r="CE67" s="68">
        <v>2.4820000000000002</v>
      </c>
      <c r="CF67" s="73">
        <f t="shared" si="27"/>
        <v>2.4820000000000002</v>
      </c>
      <c r="CH67" s="19">
        <v>1</v>
      </c>
      <c r="CI67" s="66">
        <f t="shared" si="34"/>
        <v>56.75</v>
      </c>
      <c r="CJ67" s="68">
        <f t="shared" si="29"/>
        <v>2.6749999999999976</v>
      </c>
      <c r="CK67" s="73">
        <f t="shared" si="28"/>
        <v>2.6749999999999976</v>
      </c>
    </row>
    <row r="68" spans="9:89" ht="15.75" thickBot="1" x14ac:dyDescent="0.25">
      <c r="I68" s="2">
        <f t="shared" si="36"/>
        <v>2.4321667153100002</v>
      </c>
      <c r="BD68" s="19">
        <v>1</v>
      </c>
      <c r="BE68" s="15">
        <f t="shared" si="37"/>
        <v>66</v>
      </c>
      <c r="BF68" s="44">
        <f t="shared" si="30"/>
        <v>2.3999999999999986</v>
      </c>
      <c r="BG68" s="14">
        <f t="shared" si="35"/>
        <v>2.3999999999999986</v>
      </c>
      <c r="BL68" s="2">
        <f t="shared" si="31"/>
        <v>2.6198000000000001</v>
      </c>
      <c r="BX68" s="69">
        <v>1</v>
      </c>
      <c r="BY68" s="70" t="s">
        <v>66</v>
      </c>
      <c r="BZ68" s="71">
        <v>2</v>
      </c>
      <c r="CA68" s="74">
        <f t="shared" si="26"/>
        <v>2</v>
      </c>
      <c r="CC68" s="69">
        <v>1</v>
      </c>
      <c r="CD68" s="70" t="s">
        <v>66</v>
      </c>
      <c r="CE68" s="71">
        <v>2.5</v>
      </c>
      <c r="CF68" s="74">
        <f t="shared" ref="CF68" si="38">PRODUCT(CE68,CC68)</f>
        <v>2.5</v>
      </c>
      <c r="CH68" s="69">
        <v>1</v>
      </c>
      <c r="CI68" s="70" t="s">
        <v>66</v>
      </c>
      <c r="CJ68" s="71">
        <f t="shared" si="29"/>
        <v>2.6999999999999975</v>
      </c>
      <c r="CK68" s="74">
        <f t="shared" ref="CK68" si="39">PRODUCT(CJ68,CH68)</f>
        <v>2.6999999999999975</v>
      </c>
    </row>
    <row r="69" spans="9:89" ht="15" x14ac:dyDescent="0.2">
      <c r="I69" s="2">
        <f t="shared" si="36"/>
        <v>2.4321667153100002</v>
      </c>
      <c r="BD69" s="19">
        <v>1</v>
      </c>
      <c r="BE69" s="15">
        <f t="shared" si="37"/>
        <v>66.25</v>
      </c>
      <c r="BF69" s="44">
        <f t="shared" si="30"/>
        <v>2.4249999999999985</v>
      </c>
      <c r="BG69" s="14">
        <f t="shared" si="35"/>
        <v>2.4249999999999985</v>
      </c>
      <c r="BY69" s="66"/>
    </row>
    <row r="70" spans="9:89" ht="15" x14ac:dyDescent="0.2">
      <c r="I70" s="2">
        <f t="shared" si="36"/>
        <v>2.4321667153100002</v>
      </c>
      <c r="BD70" s="19">
        <v>1</v>
      </c>
      <c r="BE70" s="15">
        <f t="shared" si="37"/>
        <v>66.5</v>
      </c>
      <c r="BF70" s="44">
        <f t="shared" si="30"/>
        <v>2.4499999999999984</v>
      </c>
      <c r="BG70" s="14">
        <f t="shared" si="35"/>
        <v>2.4499999999999984</v>
      </c>
      <c r="BY70" s="66"/>
    </row>
    <row r="71" spans="9:89" ht="15" x14ac:dyDescent="0.2">
      <c r="I71" s="2">
        <f t="shared" si="36"/>
        <v>2.4321667153100002</v>
      </c>
      <c r="BD71" s="19">
        <v>1</v>
      </c>
      <c r="BE71" s="15">
        <f t="shared" si="37"/>
        <v>66.75</v>
      </c>
      <c r="BF71" s="44">
        <f t="shared" si="30"/>
        <v>2.4749999999999983</v>
      </c>
      <c r="BG71" s="14">
        <f t="shared" si="35"/>
        <v>2.4749999999999983</v>
      </c>
      <c r="BY71" s="66"/>
    </row>
    <row r="72" spans="9:89" ht="15.75" thickBot="1" x14ac:dyDescent="0.25">
      <c r="I72" s="2">
        <f t="shared" si="36"/>
        <v>2.4321667153100002</v>
      </c>
      <c r="BD72" s="31">
        <v>1</v>
      </c>
      <c r="BE72" s="32" t="s">
        <v>59</v>
      </c>
      <c r="BF72" s="45">
        <f t="shared" si="30"/>
        <v>2.4999999999999982</v>
      </c>
      <c r="BG72" s="33">
        <f t="shared" si="35"/>
        <v>2.4999999999999982</v>
      </c>
      <c r="BY72" s="66"/>
    </row>
    <row r="73" spans="9:89" ht="13.5" thickTop="1" x14ac:dyDescent="0.2">
      <c r="BY73" s="66"/>
    </row>
  </sheetData>
  <phoneticPr fontId="3" type="noConversion"/>
  <pageMargins left="0.5" right="0.5" top="0.75" bottom="0.75" header="0.5" footer="0.5"/>
  <pageSetup scale="60" fitToWidth="7" orientation="portrait" r:id="rId1"/>
  <headerFooter alignWithMargins="0"/>
  <colBreaks count="5" manualBreakCount="5">
    <brk id="15" max="71" man="1"/>
    <brk id="30" max="71" man="1"/>
    <brk id="45" max="71" man="1"/>
    <brk id="60" max="71" man="1"/>
    <brk id="75" max="7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73"/>
  <sheetViews>
    <sheetView topLeftCell="P1" workbookViewId="0">
      <selection activeCell="AE1" sqref="AE1"/>
    </sheetView>
  </sheetViews>
  <sheetFormatPr defaultRowHeight="12.75" x14ac:dyDescent="0.2"/>
  <cols>
    <col min="1" max="1" width="8.28515625" style="1" customWidth="1"/>
    <col min="2" max="2" width="15.5703125" style="1" customWidth="1"/>
    <col min="3" max="3" width="9" style="1" customWidth="1"/>
    <col min="4" max="4" width="10.28515625" style="1" customWidth="1"/>
    <col min="5" max="5" width="1.7109375" style="1" customWidth="1"/>
    <col min="6" max="6" width="8.28515625" style="1" customWidth="1"/>
    <col min="7" max="7" width="15.5703125" style="1" customWidth="1"/>
    <col min="8" max="8" width="9" style="1" customWidth="1"/>
    <col min="9" max="9" width="10.28515625" style="1" customWidth="1"/>
    <col min="10" max="10" width="1.7109375" style="1" customWidth="1"/>
    <col min="11" max="11" width="8.28515625" style="1" customWidth="1"/>
    <col min="12" max="12" width="15.5703125" style="1" customWidth="1"/>
    <col min="13" max="13" width="9" style="1" customWidth="1"/>
    <col min="14" max="14" width="10.28515625" style="1" customWidth="1"/>
    <col min="15" max="15" width="1.7109375" style="1" customWidth="1"/>
    <col min="16" max="16" width="8.28515625" style="1" customWidth="1"/>
    <col min="17" max="17" width="15.5703125" style="1" customWidth="1"/>
    <col min="18" max="18" width="9" style="1" customWidth="1"/>
    <col min="19" max="19" width="10.28515625" style="1" customWidth="1"/>
    <col min="20" max="20" width="1.7109375" style="1" customWidth="1"/>
    <col min="21" max="21" width="8.28515625" style="1" customWidth="1"/>
    <col min="22" max="22" width="15.5703125" style="1" customWidth="1"/>
    <col min="23" max="23" width="9" style="1" customWidth="1"/>
    <col min="24" max="24" width="10.28515625" style="1" customWidth="1"/>
    <col min="25" max="25" width="1.7109375" style="2" customWidth="1"/>
    <col min="26" max="26" width="8.28515625" style="1" customWidth="1"/>
    <col min="27" max="27" width="15.5703125" style="1" customWidth="1"/>
    <col min="28" max="28" width="9" style="1" customWidth="1"/>
    <col min="29" max="29" width="10.28515625" style="1" customWidth="1"/>
    <col min="30" max="30" width="1.7109375" style="1" customWidth="1"/>
    <col min="31" max="31" width="8.28515625" style="1" customWidth="1"/>
    <col min="32" max="32" width="15.5703125" style="1" customWidth="1"/>
    <col min="33" max="33" width="9" style="1" customWidth="1"/>
    <col min="34" max="34" width="10.28515625" style="1" customWidth="1"/>
    <col min="35" max="35" width="1.7109375" style="2" customWidth="1"/>
    <col min="36" max="36" width="8.28515625" style="1" customWidth="1"/>
    <col min="37" max="37" width="15.5703125" style="1" customWidth="1"/>
    <col min="38" max="38" width="9" style="1" customWidth="1"/>
    <col min="39" max="39" width="10.28515625" style="1" customWidth="1"/>
    <col min="40" max="40" width="1.7109375" style="1" customWidth="1"/>
    <col min="41" max="41" width="11.7109375" style="1" customWidth="1"/>
    <col min="42" max="42" width="15.5703125" style="1" customWidth="1"/>
    <col min="43" max="43" width="9" style="1" customWidth="1"/>
    <col min="44" max="44" width="10.28515625" style="1" customWidth="1"/>
    <col min="45" max="45" width="8" style="1" customWidth="1"/>
    <col min="46" max="16384" width="9.140625" style="1"/>
  </cols>
  <sheetData>
    <row r="1" spans="1:54" ht="13.5" thickBot="1" x14ac:dyDescent="0.25">
      <c r="A1" s="7" t="s">
        <v>92</v>
      </c>
      <c r="F1" s="7" t="s">
        <v>85</v>
      </c>
      <c r="K1" s="7" t="s">
        <v>86</v>
      </c>
      <c r="P1" s="7" t="s">
        <v>87</v>
      </c>
      <c r="U1" s="7" t="s">
        <v>89</v>
      </c>
      <c r="Y1" s="7"/>
      <c r="Z1" s="7" t="s">
        <v>95</v>
      </c>
      <c r="AE1" s="7" t="s">
        <v>94</v>
      </c>
      <c r="AI1" s="7"/>
      <c r="AJ1" s="7" t="s">
        <v>91</v>
      </c>
      <c r="AO1" s="7" t="s">
        <v>93</v>
      </c>
    </row>
    <row r="2" spans="1:54" s="7" customFormat="1" ht="52.5" thickTop="1" thickBot="1" x14ac:dyDescent="0.25">
      <c r="A2" s="105" t="s">
        <v>81</v>
      </c>
      <c r="B2" s="106" t="s">
        <v>82</v>
      </c>
      <c r="C2" s="106" t="s">
        <v>40</v>
      </c>
      <c r="D2" s="107" t="s">
        <v>35</v>
      </c>
      <c r="F2" s="105" t="s">
        <v>15</v>
      </c>
      <c r="G2" s="106" t="s">
        <v>29</v>
      </c>
      <c r="H2" s="106" t="s">
        <v>30</v>
      </c>
      <c r="I2" s="107" t="s">
        <v>44</v>
      </c>
      <c r="K2" s="105" t="s">
        <v>14</v>
      </c>
      <c r="L2" s="106" t="s">
        <v>29</v>
      </c>
      <c r="M2" s="106" t="s">
        <v>32</v>
      </c>
      <c r="N2" s="107" t="s">
        <v>43</v>
      </c>
      <c r="P2" s="105" t="s">
        <v>9</v>
      </c>
      <c r="Q2" s="106" t="s">
        <v>23</v>
      </c>
      <c r="R2" s="106" t="s">
        <v>32</v>
      </c>
      <c r="S2" s="107" t="s">
        <v>34</v>
      </c>
      <c r="T2" s="1"/>
      <c r="U2" s="41" t="s">
        <v>88</v>
      </c>
      <c r="V2" s="42" t="s">
        <v>63</v>
      </c>
      <c r="W2" s="42" t="s">
        <v>62</v>
      </c>
      <c r="X2" s="43" t="s">
        <v>90</v>
      </c>
      <c r="Z2" s="105" t="s">
        <v>96</v>
      </c>
      <c r="AA2" s="106" t="s">
        <v>82</v>
      </c>
      <c r="AB2" s="106" t="s">
        <v>46</v>
      </c>
      <c r="AC2" s="107" t="s">
        <v>41</v>
      </c>
      <c r="AD2" s="1"/>
      <c r="AE2" s="105" t="s">
        <v>22</v>
      </c>
      <c r="AF2" s="106" t="s">
        <v>54</v>
      </c>
      <c r="AG2" s="106" t="s">
        <v>46</v>
      </c>
      <c r="AH2" s="107" t="s">
        <v>53</v>
      </c>
      <c r="AJ2" s="105" t="s">
        <v>20</v>
      </c>
      <c r="AK2" s="106" t="s">
        <v>31</v>
      </c>
      <c r="AL2" s="106" t="s">
        <v>46</v>
      </c>
      <c r="AM2" s="107" t="s">
        <v>41</v>
      </c>
      <c r="AN2" s="1"/>
      <c r="AO2" s="41" t="s">
        <v>69</v>
      </c>
      <c r="AP2" s="42" t="s">
        <v>31</v>
      </c>
      <c r="AQ2" s="42" t="s">
        <v>46</v>
      </c>
      <c r="AR2" s="43" t="s">
        <v>41</v>
      </c>
      <c r="AS2" s="1"/>
      <c r="AT2" s="8"/>
      <c r="AU2" s="9"/>
      <c r="AV2" s="9"/>
      <c r="AW2" s="10"/>
      <c r="AY2" s="34"/>
      <c r="AZ2" s="35"/>
      <c r="BA2" s="35"/>
      <c r="BB2" s="36"/>
    </row>
    <row r="3" spans="1:54" s="6" customFormat="1" ht="39" thickTop="1" x14ac:dyDescent="0.2">
      <c r="A3" s="18" t="s">
        <v>83</v>
      </c>
      <c r="B3" s="11" t="s">
        <v>2</v>
      </c>
      <c r="C3" s="11" t="s">
        <v>36</v>
      </c>
      <c r="D3" s="12" t="s">
        <v>7</v>
      </c>
      <c r="F3" s="18" t="s">
        <v>39</v>
      </c>
      <c r="G3" s="11" t="s">
        <v>2</v>
      </c>
      <c r="H3" s="11" t="s">
        <v>36</v>
      </c>
      <c r="I3" s="12" t="s">
        <v>7</v>
      </c>
      <c r="K3" s="18" t="s">
        <v>39</v>
      </c>
      <c r="L3" s="11" t="s">
        <v>2</v>
      </c>
      <c r="M3" s="11" t="s">
        <v>36</v>
      </c>
      <c r="N3" s="12" t="s">
        <v>7</v>
      </c>
      <c r="P3" s="18" t="s">
        <v>38</v>
      </c>
      <c r="Q3" s="11" t="s">
        <v>2</v>
      </c>
      <c r="R3" s="11" t="s">
        <v>36</v>
      </c>
      <c r="S3" s="12" t="s">
        <v>7</v>
      </c>
      <c r="T3" s="1"/>
      <c r="U3" s="18" t="s">
        <v>60</v>
      </c>
      <c r="V3" s="11" t="s">
        <v>2</v>
      </c>
      <c r="W3" s="11" t="s">
        <v>36</v>
      </c>
      <c r="X3" s="12" t="s">
        <v>7</v>
      </c>
      <c r="Z3" s="18" t="s">
        <v>83</v>
      </c>
      <c r="AA3" s="11" t="s">
        <v>2</v>
      </c>
      <c r="AB3" s="11" t="s">
        <v>36</v>
      </c>
      <c r="AC3" s="12" t="s">
        <v>7</v>
      </c>
      <c r="AD3" s="1"/>
      <c r="AE3" s="18" t="s">
        <v>56</v>
      </c>
      <c r="AF3" s="11" t="s">
        <v>2</v>
      </c>
      <c r="AG3" s="11" t="s">
        <v>36</v>
      </c>
      <c r="AH3" s="12" t="s">
        <v>7</v>
      </c>
      <c r="AJ3" s="18" t="s">
        <v>39</v>
      </c>
      <c r="AK3" s="11" t="s">
        <v>2</v>
      </c>
      <c r="AL3" s="11" t="s">
        <v>36</v>
      </c>
      <c r="AM3" s="12" t="s">
        <v>7</v>
      </c>
      <c r="AN3" s="1"/>
      <c r="AO3" s="18" t="s">
        <v>39</v>
      </c>
      <c r="AP3" s="11" t="s">
        <v>2</v>
      </c>
      <c r="AQ3" s="11" t="s">
        <v>36</v>
      </c>
      <c r="AR3" s="12" t="s">
        <v>7</v>
      </c>
      <c r="AS3" s="1"/>
    </row>
    <row r="4" spans="1:54" s="3" customFormat="1" ht="15" x14ac:dyDescent="0.2">
      <c r="A4" s="19">
        <f>1/0.4</f>
        <v>2.5</v>
      </c>
      <c r="B4" s="13">
        <v>50</v>
      </c>
      <c r="C4" s="13">
        <v>0.74539999999999995</v>
      </c>
      <c r="D4" s="73">
        <f t="shared" ref="D4:D44" si="0">PRODUCT(C4,A4)</f>
        <v>1.8634999999999999</v>
      </c>
      <c r="F4" s="19">
        <v>2</v>
      </c>
      <c r="G4" s="13">
        <v>50</v>
      </c>
      <c r="H4" s="13">
        <v>0.71299999999999997</v>
      </c>
      <c r="I4" s="73">
        <f t="shared" ref="I4:I35" si="1">PRODUCT(H4,F4)</f>
        <v>1.4259999999999999</v>
      </c>
      <c r="K4" s="19">
        <v>2</v>
      </c>
      <c r="L4" s="13">
        <v>50</v>
      </c>
      <c r="M4" s="13">
        <v>0.74539999999999995</v>
      </c>
      <c r="N4" s="73">
        <f t="shared" ref="N4:N64" si="2">PRODUCT(M4,K4)</f>
        <v>1.4907999999999999</v>
      </c>
      <c r="P4" s="19">
        <v>1.6666666999999999</v>
      </c>
      <c r="Q4" s="13">
        <v>50</v>
      </c>
      <c r="R4" s="13">
        <v>0.70909999999999995</v>
      </c>
      <c r="S4" s="73">
        <f t="shared" ref="S4:S64" si="3">PRODUCT(R4,P4)</f>
        <v>1.1818333569699999</v>
      </c>
      <c r="T4" s="1"/>
      <c r="U4" s="115"/>
      <c r="V4" s="13">
        <v>50</v>
      </c>
      <c r="W4" s="116"/>
      <c r="X4" s="117"/>
      <c r="Z4" s="19">
        <f>1/0.4</f>
        <v>2.5</v>
      </c>
      <c r="AA4" s="22">
        <v>41</v>
      </c>
      <c r="AB4" s="22">
        <v>0.62580000000000002</v>
      </c>
      <c r="AC4" s="73">
        <f t="shared" ref="AC4:AC60" si="4">PRODUCT(AB4,Z4)</f>
        <v>1.5645</v>
      </c>
      <c r="AD4" s="1"/>
      <c r="AE4" s="19">
        <v>3</v>
      </c>
      <c r="AF4" s="22">
        <v>41</v>
      </c>
      <c r="AG4" s="22">
        <v>0.47770000000000001</v>
      </c>
      <c r="AH4" s="73">
        <f t="shared" ref="AH4:AH60" si="5">PRODUCT(AG4,AE4)</f>
        <v>1.4331</v>
      </c>
      <c r="AJ4" s="19">
        <v>2</v>
      </c>
      <c r="AK4" s="22">
        <v>41</v>
      </c>
      <c r="AL4" s="22">
        <v>0.62580000000000002</v>
      </c>
      <c r="AM4" s="73">
        <f t="shared" ref="AM4:AM60" si="6">PRODUCT(AL4,AJ4)</f>
        <v>1.2516</v>
      </c>
      <c r="AN4" s="1"/>
      <c r="AO4" s="115"/>
      <c r="AP4" s="22">
        <v>41</v>
      </c>
      <c r="AQ4" s="116"/>
      <c r="AR4" s="117"/>
      <c r="AS4" s="1"/>
    </row>
    <row r="5" spans="1:54" ht="15" x14ac:dyDescent="0.2">
      <c r="A5" s="19">
        <f t="shared" ref="A5:A44" si="7">1/0.4</f>
        <v>2.5</v>
      </c>
      <c r="B5" s="15">
        <v>50.25</v>
      </c>
      <c r="C5" s="13">
        <v>0.75609999999999999</v>
      </c>
      <c r="D5" s="73">
        <f t="shared" si="0"/>
        <v>1.89025</v>
      </c>
      <c r="E5" s="3"/>
      <c r="F5" s="19">
        <v>2</v>
      </c>
      <c r="G5" s="15">
        <v>50.25</v>
      </c>
      <c r="H5" s="13">
        <v>0.72499999999999998</v>
      </c>
      <c r="I5" s="73">
        <f t="shared" si="1"/>
        <v>1.45</v>
      </c>
      <c r="J5" s="3"/>
      <c r="K5" s="19">
        <v>2</v>
      </c>
      <c r="L5" s="15">
        <v>50.25</v>
      </c>
      <c r="M5" s="13">
        <v>0.75609999999999999</v>
      </c>
      <c r="N5" s="73">
        <f t="shared" si="2"/>
        <v>1.5122</v>
      </c>
      <c r="O5" s="3"/>
      <c r="P5" s="19">
        <v>1.6666666999999999</v>
      </c>
      <c r="Q5" s="15">
        <v>50.25</v>
      </c>
      <c r="R5" s="13">
        <v>0.71830000000000005</v>
      </c>
      <c r="S5" s="73">
        <f t="shared" si="3"/>
        <v>1.19716669061</v>
      </c>
      <c r="U5" s="115"/>
      <c r="V5" s="15">
        <v>50.25</v>
      </c>
      <c r="W5" s="116"/>
      <c r="X5" s="117"/>
      <c r="Y5" s="3"/>
      <c r="Z5" s="19">
        <f t="shared" ref="Z5:Z60" si="8">1/0.4</f>
        <v>2.5</v>
      </c>
      <c r="AA5" s="24">
        <v>41.25</v>
      </c>
      <c r="AB5" s="22">
        <v>0.63500000000000001</v>
      </c>
      <c r="AC5" s="73">
        <f t="shared" si="4"/>
        <v>1.5874999999999999</v>
      </c>
      <c r="AE5" s="19">
        <v>3</v>
      </c>
      <c r="AF5" s="24">
        <v>41.25</v>
      </c>
      <c r="AG5" s="22">
        <v>0.48480000000000001</v>
      </c>
      <c r="AH5" s="73">
        <f t="shared" si="5"/>
        <v>1.4544000000000001</v>
      </c>
      <c r="AI5" s="3"/>
      <c r="AJ5" s="19">
        <v>2</v>
      </c>
      <c r="AK5" s="24">
        <v>41.25</v>
      </c>
      <c r="AL5" s="22">
        <v>0.63500000000000001</v>
      </c>
      <c r="AM5" s="73">
        <f t="shared" si="6"/>
        <v>1.27</v>
      </c>
      <c r="AO5" s="115"/>
      <c r="AP5" s="24">
        <v>41.25</v>
      </c>
      <c r="AQ5" s="116"/>
      <c r="AR5" s="117"/>
    </row>
    <row r="6" spans="1:54" ht="15" x14ac:dyDescent="0.2">
      <c r="A6" s="19">
        <f t="shared" si="7"/>
        <v>2.5</v>
      </c>
      <c r="B6" s="15">
        <v>50.5</v>
      </c>
      <c r="C6" s="13">
        <v>0.76680000000000004</v>
      </c>
      <c r="D6" s="73">
        <f t="shared" si="0"/>
        <v>1.917</v>
      </c>
      <c r="E6" s="3"/>
      <c r="F6" s="19">
        <v>2</v>
      </c>
      <c r="G6" s="15">
        <v>50.5</v>
      </c>
      <c r="H6" s="13">
        <v>0.73699999999999999</v>
      </c>
      <c r="I6" s="73">
        <f t="shared" si="1"/>
        <v>1.474</v>
      </c>
      <c r="J6" s="3"/>
      <c r="K6" s="19">
        <v>2</v>
      </c>
      <c r="L6" s="15">
        <v>50.5</v>
      </c>
      <c r="M6" s="13">
        <v>0.76680000000000004</v>
      </c>
      <c r="N6" s="73">
        <f t="shared" si="2"/>
        <v>1.5336000000000001</v>
      </c>
      <c r="O6" s="3"/>
      <c r="P6" s="19">
        <v>1.6666666999999999</v>
      </c>
      <c r="Q6" s="15">
        <v>50.5</v>
      </c>
      <c r="R6" s="13">
        <v>0.72740000000000005</v>
      </c>
      <c r="S6" s="73">
        <f t="shared" si="3"/>
        <v>1.2123333575799999</v>
      </c>
      <c r="U6" s="115"/>
      <c r="V6" s="15">
        <v>50.5</v>
      </c>
      <c r="W6" s="116"/>
      <c r="X6" s="117"/>
      <c r="Y6" s="3"/>
      <c r="Z6" s="19">
        <f t="shared" si="8"/>
        <v>2.5</v>
      </c>
      <c r="AA6" s="24">
        <v>41.5</v>
      </c>
      <c r="AB6" s="22">
        <v>0.64419999999999999</v>
      </c>
      <c r="AC6" s="73">
        <f t="shared" si="4"/>
        <v>1.6105</v>
      </c>
      <c r="AE6" s="19">
        <v>3</v>
      </c>
      <c r="AF6" s="24">
        <v>41.5</v>
      </c>
      <c r="AG6" s="22">
        <v>0.49180000000000001</v>
      </c>
      <c r="AH6" s="73">
        <f t="shared" si="5"/>
        <v>1.4754</v>
      </c>
      <c r="AI6" s="3"/>
      <c r="AJ6" s="19">
        <v>2</v>
      </c>
      <c r="AK6" s="24">
        <v>41.5</v>
      </c>
      <c r="AL6" s="22">
        <v>0.64419999999999999</v>
      </c>
      <c r="AM6" s="73">
        <f t="shared" si="6"/>
        <v>1.2884</v>
      </c>
      <c r="AO6" s="115"/>
      <c r="AP6" s="24">
        <v>41.5</v>
      </c>
      <c r="AQ6" s="116"/>
      <c r="AR6" s="117"/>
    </row>
    <row r="7" spans="1:54" ht="15" x14ac:dyDescent="0.2">
      <c r="A7" s="19">
        <f t="shared" si="7"/>
        <v>2.5</v>
      </c>
      <c r="B7" s="15">
        <v>50.75</v>
      </c>
      <c r="C7" s="13">
        <v>0.77749999999999997</v>
      </c>
      <c r="D7" s="73">
        <f t="shared" si="0"/>
        <v>1.9437499999999999</v>
      </c>
      <c r="E7" s="3"/>
      <c r="F7" s="19">
        <v>2</v>
      </c>
      <c r="G7" s="15">
        <v>50.75</v>
      </c>
      <c r="H7" s="13">
        <v>0.749</v>
      </c>
      <c r="I7" s="73">
        <f t="shared" si="1"/>
        <v>1.498</v>
      </c>
      <c r="J7" s="3"/>
      <c r="K7" s="19">
        <v>2</v>
      </c>
      <c r="L7" s="15">
        <v>50.75</v>
      </c>
      <c r="M7" s="13">
        <v>0.77749999999999997</v>
      </c>
      <c r="N7" s="73">
        <f t="shared" si="2"/>
        <v>1.5549999999999999</v>
      </c>
      <c r="O7" s="3"/>
      <c r="P7" s="19">
        <v>1.6666666999999999</v>
      </c>
      <c r="Q7" s="15">
        <v>50.75</v>
      </c>
      <c r="R7" s="13">
        <v>0.73660000000000003</v>
      </c>
      <c r="S7" s="73">
        <f t="shared" si="3"/>
        <v>1.2276666912200001</v>
      </c>
      <c r="U7" s="115"/>
      <c r="V7" s="15">
        <v>50.75</v>
      </c>
      <c r="W7" s="116"/>
      <c r="X7" s="117"/>
      <c r="Y7" s="3"/>
      <c r="Z7" s="19">
        <f t="shared" si="8"/>
        <v>2.5</v>
      </c>
      <c r="AA7" s="24">
        <v>41.75</v>
      </c>
      <c r="AB7" s="22">
        <v>0.65329999999999999</v>
      </c>
      <c r="AC7" s="73">
        <f t="shared" si="4"/>
        <v>1.6332499999999999</v>
      </c>
      <c r="AE7" s="19">
        <v>3</v>
      </c>
      <c r="AF7" s="24">
        <v>41.75</v>
      </c>
      <c r="AG7" s="22">
        <v>0.49869999999999998</v>
      </c>
      <c r="AH7" s="73">
        <f t="shared" si="5"/>
        <v>1.4961</v>
      </c>
      <c r="AI7" s="3"/>
      <c r="AJ7" s="19">
        <v>2</v>
      </c>
      <c r="AK7" s="24">
        <v>41.75</v>
      </c>
      <c r="AL7" s="22">
        <v>0.65329999999999999</v>
      </c>
      <c r="AM7" s="73">
        <f t="shared" si="6"/>
        <v>1.3066</v>
      </c>
      <c r="AO7" s="115"/>
      <c r="AP7" s="24">
        <v>41.75</v>
      </c>
      <c r="AQ7" s="116"/>
      <c r="AR7" s="117"/>
    </row>
    <row r="8" spans="1:54" ht="15" x14ac:dyDescent="0.2">
      <c r="A8" s="19">
        <f t="shared" si="7"/>
        <v>2.5</v>
      </c>
      <c r="B8" s="13">
        <v>51</v>
      </c>
      <c r="C8" s="13">
        <v>0.78820000000000001</v>
      </c>
      <c r="D8" s="73">
        <f t="shared" si="0"/>
        <v>1.9704999999999999</v>
      </c>
      <c r="E8" s="3"/>
      <c r="F8" s="19">
        <v>2</v>
      </c>
      <c r="G8" s="13">
        <v>51</v>
      </c>
      <c r="H8" s="13">
        <v>0.76100000000000001</v>
      </c>
      <c r="I8" s="73">
        <f t="shared" si="1"/>
        <v>1.522</v>
      </c>
      <c r="J8" s="3"/>
      <c r="K8" s="19">
        <v>2</v>
      </c>
      <c r="L8" s="13">
        <v>51</v>
      </c>
      <c r="M8" s="13">
        <v>0.78820000000000001</v>
      </c>
      <c r="N8" s="73">
        <f t="shared" si="2"/>
        <v>1.5764</v>
      </c>
      <c r="O8" s="3"/>
      <c r="P8" s="19">
        <v>1.6666666999999999</v>
      </c>
      <c r="Q8" s="13">
        <v>51</v>
      </c>
      <c r="R8" s="13">
        <v>0.74570000000000003</v>
      </c>
      <c r="S8" s="73">
        <f t="shared" si="3"/>
        <v>1.24283335819</v>
      </c>
      <c r="U8" s="115"/>
      <c r="V8" s="13">
        <v>51</v>
      </c>
      <c r="W8" s="116"/>
      <c r="X8" s="117"/>
      <c r="Y8" s="3"/>
      <c r="Z8" s="19">
        <f t="shared" si="8"/>
        <v>2.5</v>
      </c>
      <c r="AA8" s="22">
        <v>42</v>
      </c>
      <c r="AB8" s="22">
        <v>0.66249999999999998</v>
      </c>
      <c r="AC8" s="73">
        <f t="shared" si="4"/>
        <v>1.65625</v>
      </c>
      <c r="AE8" s="19">
        <v>3</v>
      </c>
      <c r="AF8" s="22">
        <v>42</v>
      </c>
      <c r="AG8" s="22">
        <v>0.50580000000000003</v>
      </c>
      <c r="AH8" s="73">
        <f t="shared" si="5"/>
        <v>1.5174000000000001</v>
      </c>
      <c r="AI8" s="3"/>
      <c r="AJ8" s="19">
        <v>2</v>
      </c>
      <c r="AK8" s="22">
        <v>42</v>
      </c>
      <c r="AL8" s="22">
        <v>0.66249999999999998</v>
      </c>
      <c r="AM8" s="73">
        <f t="shared" si="6"/>
        <v>1.325</v>
      </c>
      <c r="AO8" s="115"/>
      <c r="AP8" s="22">
        <v>42</v>
      </c>
      <c r="AQ8" s="116"/>
      <c r="AR8" s="117"/>
    </row>
    <row r="9" spans="1:54" ht="15" x14ac:dyDescent="0.2">
      <c r="A9" s="19">
        <f t="shared" si="7"/>
        <v>2.5</v>
      </c>
      <c r="B9" s="15">
        <v>51.25</v>
      </c>
      <c r="C9" s="13">
        <v>0.79979999999999996</v>
      </c>
      <c r="D9" s="73">
        <f t="shared" si="0"/>
        <v>1.9994999999999998</v>
      </c>
      <c r="E9" s="3"/>
      <c r="F9" s="19">
        <v>2</v>
      </c>
      <c r="G9" s="15">
        <v>51.25</v>
      </c>
      <c r="H9" s="13">
        <v>0.77500000000000002</v>
      </c>
      <c r="I9" s="73">
        <f t="shared" si="1"/>
        <v>1.55</v>
      </c>
      <c r="J9" s="3"/>
      <c r="K9" s="19">
        <v>2</v>
      </c>
      <c r="L9" s="15">
        <v>51.25</v>
      </c>
      <c r="M9" s="13">
        <v>0.79979999999999996</v>
      </c>
      <c r="N9" s="73">
        <f t="shared" si="2"/>
        <v>1.5995999999999999</v>
      </c>
      <c r="O9" s="3"/>
      <c r="P9" s="19">
        <v>1.6666666999999999</v>
      </c>
      <c r="Q9" s="15">
        <v>51.25</v>
      </c>
      <c r="R9" s="13">
        <v>0.75470000000000004</v>
      </c>
      <c r="S9" s="73">
        <f t="shared" si="3"/>
        <v>1.2578333584900001</v>
      </c>
      <c r="U9" s="115"/>
      <c r="V9" s="15">
        <v>51.25</v>
      </c>
      <c r="W9" s="116"/>
      <c r="X9" s="117"/>
      <c r="Y9" s="3"/>
      <c r="Z9" s="19">
        <f t="shared" si="8"/>
        <v>2.5</v>
      </c>
      <c r="AA9" s="24">
        <v>42.25</v>
      </c>
      <c r="AB9" s="22">
        <v>0.67200000000000004</v>
      </c>
      <c r="AC9" s="73">
        <f t="shared" si="4"/>
        <v>1.6800000000000002</v>
      </c>
      <c r="AE9" s="19">
        <v>3</v>
      </c>
      <c r="AF9" s="24">
        <v>42.25</v>
      </c>
      <c r="AG9" s="22">
        <v>0.51300000000000001</v>
      </c>
      <c r="AH9" s="73">
        <f t="shared" si="5"/>
        <v>1.5390000000000001</v>
      </c>
      <c r="AI9" s="3"/>
      <c r="AJ9" s="19">
        <v>2</v>
      </c>
      <c r="AK9" s="24">
        <v>42.25</v>
      </c>
      <c r="AL9" s="22">
        <v>0.67200000000000004</v>
      </c>
      <c r="AM9" s="73">
        <f t="shared" si="6"/>
        <v>1.3440000000000001</v>
      </c>
      <c r="AO9" s="115"/>
      <c r="AP9" s="24">
        <v>42.25</v>
      </c>
      <c r="AQ9" s="116"/>
      <c r="AR9" s="117"/>
    </row>
    <row r="10" spans="1:54" ht="15" x14ac:dyDescent="0.2">
      <c r="A10" s="19">
        <f t="shared" si="7"/>
        <v>2.5</v>
      </c>
      <c r="B10" s="15">
        <v>51.5</v>
      </c>
      <c r="C10" s="13">
        <v>0.81140000000000001</v>
      </c>
      <c r="D10" s="73">
        <f t="shared" si="0"/>
        <v>2.0285000000000002</v>
      </c>
      <c r="E10" s="3"/>
      <c r="F10" s="19">
        <v>2</v>
      </c>
      <c r="G10" s="15">
        <v>51.5</v>
      </c>
      <c r="H10" s="13">
        <v>0.78800000000000003</v>
      </c>
      <c r="I10" s="73">
        <f t="shared" si="1"/>
        <v>1.5760000000000001</v>
      </c>
      <c r="J10" s="3"/>
      <c r="K10" s="19">
        <v>2</v>
      </c>
      <c r="L10" s="15">
        <v>51.5</v>
      </c>
      <c r="M10" s="13">
        <v>0.81140000000000001</v>
      </c>
      <c r="N10" s="73">
        <f t="shared" si="2"/>
        <v>1.6228</v>
      </c>
      <c r="O10" s="3"/>
      <c r="P10" s="19">
        <v>1.6666666999999999</v>
      </c>
      <c r="Q10" s="15">
        <v>51.5</v>
      </c>
      <c r="R10" s="13">
        <v>0.76370000000000005</v>
      </c>
      <c r="S10" s="73">
        <f t="shared" si="3"/>
        <v>1.27283335879</v>
      </c>
      <c r="U10" s="115"/>
      <c r="V10" s="15">
        <v>51.5</v>
      </c>
      <c r="W10" s="116"/>
      <c r="X10" s="117"/>
      <c r="Y10" s="3"/>
      <c r="Z10" s="19">
        <f t="shared" si="8"/>
        <v>2.5</v>
      </c>
      <c r="AA10" s="24">
        <v>42.5</v>
      </c>
      <c r="AB10" s="22">
        <v>0.68140000000000001</v>
      </c>
      <c r="AC10" s="73">
        <f t="shared" si="4"/>
        <v>1.7035</v>
      </c>
      <c r="AE10" s="19">
        <v>3</v>
      </c>
      <c r="AF10" s="24">
        <v>42.5</v>
      </c>
      <c r="AG10" s="22">
        <v>0.5202</v>
      </c>
      <c r="AH10" s="73">
        <f t="shared" si="5"/>
        <v>1.5606</v>
      </c>
      <c r="AI10" s="3"/>
      <c r="AJ10" s="19">
        <v>2</v>
      </c>
      <c r="AK10" s="24">
        <v>42.5</v>
      </c>
      <c r="AL10" s="22">
        <v>0.68140000000000001</v>
      </c>
      <c r="AM10" s="73">
        <f t="shared" si="6"/>
        <v>1.3628</v>
      </c>
      <c r="AO10" s="115"/>
      <c r="AP10" s="24">
        <v>42.5</v>
      </c>
      <c r="AQ10" s="116"/>
      <c r="AR10" s="117"/>
    </row>
    <row r="11" spans="1:54" ht="15" x14ac:dyDescent="0.2">
      <c r="A11" s="19">
        <f t="shared" si="7"/>
        <v>2.5</v>
      </c>
      <c r="B11" s="15">
        <v>51.75</v>
      </c>
      <c r="C11" s="13">
        <v>0.82299999999999995</v>
      </c>
      <c r="D11" s="73">
        <f t="shared" si="0"/>
        <v>2.0575000000000001</v>
      </c>
      <c r="E11" s="3"/>
      <c r="F11" s="19">
        <v>2</v>
      </c>
      <c r="G11" s="15">
        <v>51.75</v>
      </c>
      <c r="H11" s="13">
        <v>0.80100000000000005</v>
      </c>
      <c r="I11" s="73">
        <f t="shared" si="1"/>
        <v>1.6020000000000001</v>
      </c>
      <c r="J11" s="3"/>
      <c r="K11" s="19">
        <v>2</v>
      </c>
      <c r="L11" s="15">
        <v>51.75</v>
      </c>
      <c r="M11" s="13">
        <v>0.82299999999999995</v>
      </c>
      <c r="N11" s="73">
        <f t="shared" si="2"/>
        <v>1.6459999999999999</v>
      </c>
      <c r="O11" s="3"/>
      <c r="P11" s="19">
        <v>1.6666666999999999</v>
      </c>
      <c r="Q11" s="15">
        <v>51.75</v>
      </c>
      <c r="R11" s="13">
        <v>0.77259999999999995</v>
      </c>
      <c r="S11" s="73">
        <f t="shared" si="3"/>
        <v>1.28766669242</v>
      </c>
      <c r="U11" s="115"/>
      <c r="V11" s="15">
        <v>51.75</v>
      </c>
      <c r="W11" s="118"/>
      <c r="X11" s="117"/>
      <c r="Y11" s="3"/>
      <c r="Z11" s="19">
        <f t="shared" si="8"/>
        <v>2.5</v>
      </c>
      <c r="AA11" s="24">
        <v>42.75</v>
      </c>
      <c r="AB11" s="22">
        <v>0.69089999999999996</v>
      </c>
      <c r="AC11" s="73">
        <f t="shared" si="4"/>
        <v>1.72725</v>
      </c>
      <c r="AE11" s="19">
        <v>3</v>
      </c>
      <c r="AF11" s="24">
        <v>42.75</v>
      </c>
      <c r="AG11" s="22">
        <v>0.52739999999999998</v>
      </c>
      <c r="AH11" s="73">
        <f t="shared" si="5"/>
        <v>1.5821999999999998</v>
      </c>
      <c r="AI11" s="3"/>
      <c r="AJ11" s="19">
        <v>2</v>
      </c>
      <c r="AK11" s="24">
        <v>42.75</v>
      </c>
      <c r="AL11" s="22">
        <v>0.69089999999999996</v>
      </c>
      <c r="AM11" s="73">
        <f t="shared" si="6"/>
        <v>1.3817999999999999</v>
      </c>
      <c r="AO11" s="115"/>
      <c r="AP11" s="24">
        <v>42.75</v>
      </c>
      <c r="AQ11" s="116"/>
      <c r="AR11" s="117"/>
    </row>
    <row r="12" spans="1:54" ht="15" x14ac:dyDescent="0.2">
      <c r="A12" s="19">
        <f t="shared" si="7"/>
        <v>2.5</v>
      </c>
      <c r="B12" s="13">
        <v>52</v>
      </c>
      <c r="C12" s="13">
        <v>0.83460000000000001</v>
      </c>
      <c r="D12" s="73">
        <f t="shared" si="0"/>
        <v>2.0865</v>
      </c>
      <c r="E12" s="3"/>
      <c r="F12" s="19">
        <v>2</v>
      </c>
      <c r="G12" s="13">
        <v>52</v>
      </c>
      <c r="H12" s="13">
        <v>0.81399999999999995</v>
      </c>
      <c r="I12" s="73">
        <f t="shared" si="1"/>
        <v>1.6279999999999999</v>
      </c>
      <c r="J12" s="3"/>
      <c r="K12" s="19">
        <v>2</v>
      </c>
      <c r="L12" s="13">
        <v>52</v>
      </c>
      <c r="M12" s="13">
        <v>0.83460000000000001</v>
      </c>
      <c r="N12" s="73">
        <f t="shared" si="2"/>
        <v>1.6692</v>
      </c>
      <c r="O12" s="3"/>
      <c r="P12" s="19">
        <v>1.6666666999999999</v>
      </c>
      <c r="Q12" s="13">
        <v>52</v>
      </c>
      <c r="R12" s="13">
        <v>0.78159999999999996</v>
      </c>
      <c r="S12" s="73">
        <f t="shared" si="3"/>
        <v>1.3026666927199999</v>
      </c>
      <c r="U12" s="19">
        <v>1</v>
      </c>
      <c r="V12" s="13">
        <v>52</v>
      </c>
      <c r="W12" s="44">
        <f t="shared" ref="W12:W50" si="9">W13-0.025</f>
        <v>1.0000000000000036</v>
      </c>
      <c r="X12" s="14">
        <f t="shared" ref="X12:X72" si="10">PRODUCT(W12,U12)</f>
        <v>1.0000000000000036</v>
      </c>
      <c r="Y12" s="3"/>
      <c r="Z12" s="19">
        <f t="shared" si="8"/>
        <v>2.5</v>
      </c>
      <c r="AA12" s="22">
        <v>43</v>
      </c>
      <c r="AB12" s="22">
        <v>0.70040000000000002</v>
      </c>
      <c r="AC12" s="73">
        <f t="shared" si="4"/>
        <v>1.7510000000000001</v>
      </c>
      <c r="AE12" s="19">
        <v>3</v>
      </c>
      <c r="AF12" s="22">
        <v>43</v>
      </c>
      <c r="AG12" s="22">
        <v>0.53469999999999995</v>
      </c>
      <c r="AH12" s="73">
        <f t="shared" si="5"/>
        <v>1.6040999999999999</v>
      </c>
      <c r="AI12" s="3"/>
      <c r="AJ12" s="19">
        <v>2</v>
      </c>
      <c r="AK12" s="22">
        <v>43</v>
      </c>
      <c r="AL12" s="22">
        <v>0.70040000000000002</v>
      </c>
      <c r="AM12" s="73">
        <f t="shared" si="6"/>
        <v>1.4008</v>
      </c>
      <c r="AO12" s="115"/>
      <c r="AP12" s="22">
        <v>43</v>
      </c>
      <c r="AQ12" s="116"/>
      <c r="AR12" s="117"/>
    </row>
    <row r="13" spans="1:54" ht="15" x14ac:dyDescent="0.2">
      <c r="A13" s="19">
        <f t="shared" si="7"/>
        <v>2.5</v>
      </c>
      <c r="B13" s="15">
        <v>52.25</v>
      </c>
      <c r="C13" s="13">
        <v>0.84719999999999995</v>
      </c>
      <c r="D13" s="73">
        <f t="shared" si="0"/>
        <v>2.1179999999999999</v>
      </c>
      <c r="E13" s="3"/>
      <c r="F13" s="19">
        <v>2</v>
      </c>
      <c r="G13" s="15">
        <v>52.25</v>
      </c>
      <c r="H13" s="13">
        <v>0.82799999999999996</v>
      </c>
      <c r="I13" s="73">
        <f t="shared" si="1"/>
        <v>1.6559999999999999</v>
      </c>
      <c r="J13" s="3"/>
      <c r="K13" s="19">
        <v>2</v>
      </c>
      <c r="L13" s="15">
        <v>52.25</v>
      </c>
      <c r="M13" s="13">
        <v>0.84719999999999995</v>
      </c>
      <c r="N13" s="73">
        <f t="shared" si="2"/>
        <v>1.6943999999999999</v>
      </c>
      <c r="O13" s="3"/>
      <c r="P13" s="19">
        <v>1.6666666999999999</v>
      </c>
      <c r="Q13" s="15">
        <v>52.25</v>
      </c>
      <c r="R13" s="13">
        <v>0.79069999999999996</v>
      </c>
      <c r="S13" s="73">
        <f t="shared" si="3"/>
        <v>1.3178333596899998</v>
      </c>
      <c r="U13" s="19">
        <v>1</v>
      </c>
      <c r="V13" s="15">
        <v>52.25</v>
      </c>
      <c r="W13" s="44">
        <f t="shared" si="9"/>
        <v>1.0250000000000035</v>
      </c>
      <c r="X13" s="14">
        <f t="shared" si="10"/>
        <v>1.0250000000000035</v>
      </c>
      <c r="Y13" s="3"/>
      <c r="Z13" s="19">
        <f t="shared" si="8"/>
        <v>2.5</v>
      </c>
      <c r="AA13" s="24">
        <v>43.25</v>
      </c>
      <c r="AB13" s="22">
        <v>0.71020000000000005</v>
      </c>
      <c r="AC13" s="73">
        <f t="shared" si="4"/>
        <v>1.7755000000000001</v>
      </c>
      <c r="AE13" s="19">
        <v>3</v>
      </c>
      <c r="AF13" s="24">
        <v>43.25</v>
      </c>
      <c r="AG13" s="22">
        <v>0.54220000000000002</v>
      </c>
      <c r="AH13" s="73">
        <f t="shared" si="5"/>
        <v>1.6266</v>
      </c>
      <c r="AI13" s="3"/>
      <c r="AJ13" s="19">
        <v>2</v>
      </c>
      <c r="AK13" s="24">
        <v>43.25</v>
      </c>
      <c r="AL13" s="22">
        <v>0.71020000000000005</v>
      </c>
      <c r="AM13" s="73">
        <f t="shared" si="6"/>
        <v>1.4204000000000001</v>
      </c>
      <c r="AO13" s="115"/>
      <c r="AP13" s="24">
        <v>43.25</v>
      </c>
      <c r="AQ13" s="116"/>
      <c r="AR13" s="117"/>
    </row>
    <row r="14" spans="1:54" ht="15" x14ac:dyDescent="0.2">
      <c r="A14" s="19">
        <f t="shared" si="7"/>
        <v>2.5</v>
      </c>
      <c r="B14" s="15">
        <v>52.5</v>
      </c>
      <c r="C14" s="13">
        <v>0.85980000000000001</v>
      </c>
      <c r="D14" s="73">
        <f t="shared" si="0"/>
        <v>2.1495000000000002</v>
      </c>
      <c r="E14" s="3"/>
      <c r="F14" s="19">
        <v>2</v>
      </c>
      <c r="G14" s="15">
        <v>52.5</v>
      </c>
      <c r="H14" s="13">
        <v>0.84299999999999997</v>
      </c>
      <c r="I14" s="73">
        <f t="shared" si="1"/>
        <v>1.6859999999999999</v>
      </c>
      <c r="J14" s="3"/>
      <c r="K14" s="19">
        <v>2</v>
      </c>
      <c r="L14" s="15">
        <v>52.5</v>
      </c>
      <c r="M14" s="13">
        <v>0.85980000000000001</v>
      </c>
      <c r="N14" s="73">
        <f t="shared" si="2"/>
        <v>1.7196</v>
      </c>
      <c r="O14" s="3"/>
      <c r="P14" s="19">
        <v>1.6666666999999999</v>
      </c>
      <c r="Q14" s="15">
        <v>52.5</v>
      </c>
      <c r="R14" s="13">
        <v>0.79990000000000006</v>
      </c>
      <c r="S14" s="73">
        <f t="shared" si="3"/>
        <v>1.3331666933300002</v>
      </c>
      <c r="U14" s="19">
        <v>1</v>
      </c>
      <c r="V14" s="15">
        <v>52.5</v>
      </c>
      <c r="W14" s="44">
        <f t="shared" si="9"/>
        <v>1.0500000000000034</v>
      </c>
      <c r="X14" s="14">
        <f t="shared" si="10"/>
        <v>1.0500000000000034</v>
      </c>
      <c r="Y14" s="3"/>
      <c r="Z14" s="19">
        <f t="shared" si="8"/>
        <v>2.5</v>
      </c>
      <c r="AA14" s="24">
        <v>43.5</v>
      </c>
      <c r="AB14" s="22">
        <v>0.72</v>
      </c>
      <c r="AC14" s="73">
        <f t="shared" si="4"/>
        <v>1.7999999999999998</v>
      </c>
      <c r="AE14" s="19">
        <v>3</v>
      </c>
      <c r="AF14" s="24">
        <v>43.5</v>
      </c>
      <c r="AG14" s="22">
        <v>0.54969999999999997</v>
      </c>
      <c r="AH14" s="73">
        <f t="shared" si="5"/>
        <v>1.6490999999999998</v>
      </c>
      <c r="AI14" s="3"/>
      <c r="AJ14" s="19">
        <v>2</v>
      </c>
      <c r="AK14" s="24">
        <v>43.5</v>
      </c>
      <c r="AL14" s="22">
        <v>0.72</v>
      </c>
      <c r="AM14" s="73">
        <f t="shared" si="6"/>
        <v>1.44</v>
      </c>
      <c r="AO14" s="115"/>
      <c r="AP14" s="24">
        <v>43.5</v>
      </c>
      <c r="AQ14" s="116"/>
      <c r="AR14" s="117"/>
    </row>
    <row r="15" spans="1:54" ht="15" x14ac:dyDescent="0.2">
      <c r="A15" s="19">
        <f t="shared" si="7"/>
        <v>2.5</v>
      </c>
      <c r="B15" s="15">
        <v>52.75</v>
      </c>
      <c r="C15" s="13">
        <v>0.87239999999999995</v>
      </c>
      <c r="D15" s="73">
        <f t="shared" si="0"/>
        <v>2.181</v>
      </c>
      <c r="E15" s="3"/>
      <c r="F15" s="19">
        <v>2</v>
      </c>
      <c r="G15" s="15">
        <v>52.75</v>
      </c>
      <c r="H15" s="13">
        <v>0.85699999999999998</v>
      </c>
      <c r="I15" s="73">
        <f t="shared" si="1"/>
        <v>1.714</v>
      </c>
      <c r="J15" s="3"/>
      <c r="K15" s="19">
        <v>2</v>
      </c>
      <c r="L15" s="15">
        <v>52.75</v>
      </c>
      <c r="M15" s="13">
        <v>0.87239999999999995</v>
      </c>
      <c r="N15" s="73">
        <f t="shared" si="2"/>
        <v>1.7447999999999999</v>
      </c>
      <c r="O15" s="3"/>
      <c r="P15" s="19">
        <v>1.6666666999999999</v>
      </c>
      <c r="Q15" s="15">
        <v>52.75</v>
      </c>
      <c r="R15" s="13">
        <v>0.80900000000000005</v>
      </c>
      <c r="S15" s="73">
        <f t="shared" si="3"/>
        <v>1.3483333603000001</v>
      </c>
      <c r="U15" s="19">
        <v>1</v>
      </c>
      <c r="V15" s="15">
        <v>52.75</v>
      </c>
      <c r="W15" s="44">
        <f t="shared" si="9"/>
        <v>1.0750000000000033</v>
      </c>
      <c r="X15" s="14">
        <f t="shared" si="10"/>
        <v>1.0750000000000033</v>
      </c>
      <c r="Y15" s="3"/>
      <c r="Z15" s="19">
        <f t="shared" si="8"/>
        <v>2.5</v>
      </c>
      <c r="AA15" s="24">
        <v>43.75</v>
      </c>
      <c r="AB15" s="22">
        <v>0.72989999999999999</v>
      </c>
      <c r="AC15" s="73">
        <f t="shared" si="4"/>
        <v>1.8247499999999999</v>
      </c>
      <c r="AE15" s="19">
        <v>3</v>
      </c>
      <c r="AF15" s="24">
        <v>43.75</v>
      </c>
      <c r="AG15" s="22">
        <v>0.55720000000000003</v>
      </c>
      <c r="AH15" s="73">
        <f t="shared" si="5"/>
        <v>1.6716000000000002</v>
      </c>
      <c r="AI15" s="3"/>
      <c r="AJ15" s="19">
        <v>2</v>
      </c>
      <c r="AK15" s="24">
        <v>43.75</v>
      </c>
      <c r="AL15" s="22">
        <v>0.72989999999999999</v>
      </c>
      <c r="AM15" s="73">
        <f t="shared" si="6"/>
        <v>1.4598</v>
      </c>
      <c r="AO15" s="115"/>
      <c r="AP15" s="24">
        <v>43.75</v>
      </c>
      <c r="AQ15" s="116"/>
      <c r="AR15" s="117"/>
    </row>
    <row r="16" spans="1:54" ht="15" x14ac:dyDescent="0.2">
      <c r="A16" s="19">
        <f t="shared" si="7"/>
        <v>2.5</v>
      </c>
      <c r="B16" s="13">
        <v>53</v>
      </c>
      <c r="C16" s="13">
        <v>0.88500000000000001</v>
      </c>
      <c r="D16" s="73">
        <f t="shared" si="0"/>
        <v>2.2124999999999999</v>
      </c>
      <c r="E16" s="3"/>
      <c r="F16" s="19">
        <v>2</v>
      </c>
      <c r="G16" s="13">
        <v>53</v>
      </c>
      <c r="H16" s="13">
        <v>0.871</v>
      </c>
      <c r="I16" s="73">
        <f t="shared" si="1"/>
        <v>1.742</v>
      </c>
      <c r="J16" s="3"/>
      <c r="K16" s="19">
        <v>2</v>
      </c>
      <c r="L16" s="13">
        <v>53</v>
      </c>
      <c r="M16" s="13">
        <v>0.88500000000000001</v>
      </c>
      <c r="N16" s="73">
        <f t="shared" si="2"/>
        <v>1.77</v>
      </c>
      <c r="O16" s="3"/>
      <c r="P16" s="19">
        <v>1.6666666999999999</v>
      </c>
      <c r="Q16" s="13">
        <v>53</v>
      </c>
      <c r="R16" s="13">
        <v>0.81810000000000005</v>
      </c>
      <c r="S16" s="73">
        <f t="shared" si="3"/>
        <v>1.36350002727</v>
      </c>
      <c r="U16" s="19">
        <v>1</v>
      </c>
      <c r="V16" s="13">
        <v>53</v>
      </c>
      <c r="W16" s="44">
        <f t="shared" si="9"/>
        <v>1.1000000000000032</v>
      </c>
      <c r="X16" s="14">
        <f t="shared" si="10"/>
        <v>1.1000000000000032</v>
      </c>
      <c r="Y16" s="3"/>
      <c r="Z16" s="19">
        <f t="shared" si="8"/>
        <v>2.5</v>
      </c>
      <c r="AA16" s="22">
        <v>44</v>
      </c>
      <c r="AB16" s="22">
        <v>0.73970000000000002</v>
      </c>
      <c r="AC16" s="73">
        <f t="shared" si="4"/>
        <v>1.8492500000000001</v>
      </c>
      <c r="AE16" s="19">
        <v>3</v>
      </c>
      <c r="AF16" s="22">
        <v>44</v>
      </c>
      <c r="AG16" s="22">
        <v>0.56469999999999998</v>
      </c>
      <c r="AH16" s="73">
        <f t="shared" si="5"/>
        <v>1.6940999999999999</v>
      </c>
      <c r="AI16" s="3"/>
      <c r="AJ16" s="19">
        <v>2</v>
      </c>
      <c r="AK16" s="22">
        <v>44</v>
      </c>
      <c r="AL16" s="22">
        <v>0.73970000000000002</v>
      </c>
      <c r="AM16" s="73">
        <f t="shared" si="6"/>
        <v>1.4794</v>
      </c>
      <c r="AO16" s="115"/>
      <c r="AP16" s="22">
        <v>44</v>
      </c>
      <c r="AQ16" s="116"/>
      <c r="AR16" s="117"/>
    </row>
    <row r="17" spans="1:44" ht="15" x14ac:dyDescent="0.2">
      <c r="A17" s="19">
        <f t="shared" si="7"/>
        <v>2.5</v>
      </c>
      <c r="B17" s="15">
        <v>53.25</v>
      </c>
      <c r="C17" s="13">
        <v>0.89870000000000005</v>
      </c>
      <c r="D17" s="73">
        <f t="shared" si="0"/>
        <v>2.24675</v>
      </c>
      <c r="E17" s="3"/>
      <c r="F17" s="19">
        <v>2</v>
      </c>
      <c r="G17" s="15">
        <v>53.25</v>
      </c>
      <c r="H17" s="13">
        <v>0.88600000000000001</v>
      </c>
      <c r="I17" s="73">
        <f t="shared" si="1"/>
        <v>1.772</v>
      </c>
      <c r="J17" s="3"/>
      <c r="K17" s="19">
        <v>2</v>
      </c>
      <c r="L17" s="15">
        <v>53.25</v>
      </c>
      <c r="M17" s="13">
        <v>0.89870000000000005</v>
      </c>
      <c r="N17" s="73">
        <f t="shared" si="2"/>
        <v>1.7974000000000001</v>
      </c>
      <c r="O17" s="3"/>
      <c r="P17" s="19">
        <v>1.6666666999999999</v>
      </c>
      <c r="Q17" s="15">
        <v>53.25</v>
      </c>
      <c r="R17" s="13">
        <v>0.82750000000000001</v>
      </c>
      <c r="S17" s="73">
        <f t="shared" si="3"/>
        <v>1.37916669425</v>
      </c>
      <c r="U17" s="19">
        <v>1</v>
      </c>
      <c r="V17" s="15">
        <v>53.25</v>
      </c>
      <c r="W17" s="44">
        <f t="shared" si="9"/>
        <v>1.1250000000000031</v>
      </c>
      <c r="X17" s="14">
        <f t="shared" si="10"/>
        <v>1.1250000000000031</v>
      </c>
      <c r="Y17" s="3"/>
      <c r="Z17" s="19">
        <f t="shared" si="8"/>
        <v>2.5</v>
      </c>
      <c r="AA17" s="24">
        <v>44.25</v>
      </c>
      <c r="AB17" s="22">
        <v>0.74990000000000001</v>
      </c>
      <c r="AC17" s="73">
        <f t="shared" si="4"/>
        <v>1.8747500000000001</v>
      </c>
      <c r="AE17" s="19">
        <v>3</v>
      </c>
      <c r="AF17" s="24">
        <v>44.25</v>
      </c>
      <c r="AG17" s="22">
        <v>0.57250000000000001</v>
      </c>
      <c r="AH17" s="73">
        <f t="shared" si="5"/>
        <v>1.7175</v>
      </c>
      <c r="AI17" s="3"/>
      <c r="AJ17" s="19">
        <v>2</v>
      </c>
      <c r="AK17" s="24">
        <v>44.25</v>
      </c>
      <c r="AL17" s="22">
        <v>0.74990000000000001</v>
      </c>
      <c r="AM17" s="73">
        <f t="shared" si="6"/>
        <v>1.4998</v>
      </c>
      <c r="AO17" s="115"/>
      <c r="AP17" s="24">
        <v>44.25</v>
      </c>
      <c r="AQ17" s="116"/>
      <c r="AR17" s="117"/>
    </row>
    <row r="18" spans="1:44" ht="15" x14ac:dyDescent="0.2">
      <c r="A18" s="19">
        <f t="shared" si="7"/>
        <v>2.5</v>
      </c>
      <c r="B18" s="15">
        <v>53.5</v>
      </c>
      <c r="C18" s="13">
        <v>0.91249999999999998</v>
      </c>
      <c r="D18" s="73">
        <f t="shared" si="0"/>
        <v>2.28125</v>
      </c>
      <c r="E18" s="3"/>
      <c r="F18" s="19">
        <v>2</v>
      </c>
      <c r="G18" s="15">
        <v>53.5</v>
      </c>
      <c r="H18" s="13">
        <v>0.90200000000000002</v>
      </c>
      <c r="I18" s="73">
        <f t="shared" si="1"/>
        <v>1.804</v>
      </c>
      <c r="J18" s="3"/>
      <c r="K18" s="19">
        <v>2</v>
      </c>
      <c r="L18" s="15">
        <v>53.5</v>
      </c>
      <c r="M18" s="13">
        <v>0.91249999999999998</v>
      </c>
      <c r="N18" s="73">
        <f t="shared" si="2"/>
        <v>1.825</v>
      </c>
      <c r="O18" s="3"/>
      <c r="P18" s="19">
        <v>1.6666666999999999</v>
      </c>
      <c r="Q18" s="15">
        <v>53.5</v>
      </c>
      <c r="R18" s="13">
        <v>0.83689999999999998</v>
      </c>
      <c r="S18" s="73">
        <f t="shared" si="3"/>
        <v>1.3948333612299999</v>
      </c>
      <c r="U18" s="19">
        <v>1</v>
      </c>
      <c r="V18" s="15">
        <v>53.5</v>
      </c>
      <c r="W18" s="44">
        <f t="shared" si="9"/>
        <v>1.150000000000003</v>
      </c>
      <c r="X18" s="14">
        <f t="shared" si="10"/>
        <v>1.150000000000003</v>
      </c>
      <c r="Y18" s="3"/>
      <c r="Z18" s="19">
        <f t="shared" si="8"/>
        <v>2.5</v>
      </c>
      <c r="AA18" s="24">
        <v>44.5</v>
      </c>
      <c r="AB18" s="22">
        <v>0.7601</v>
      </c>
      <c r="AC18" s="73">
        <f t="shared" si="4"/>
        <v>1.90025</v>
      </c>
      <c r="AE18" s="19">
        <v>3</v>
      </c>
      <c r="AF18" s="24">
        <v>44.5</v>
      </c>
      <c r="AG18" s="22">
        <v>0.58030000000000004</v>
      </c>
      <c r="AH18" s="73">
        <f t="shared" si="5"/>
        <v>1.7409000000000001</v>
      </c>
      <c r="AI18" s="3"/>
      <c r="AJ18" s="19">
        <v>2</v>
      </c>
      <c r="AK18" s="24">
        <v>44.5</v>
      </c>
      <c r="AL18" s="22">
        <v>0.7601</v>
      </c>
      <c r="AM18" s="73">
        <f t="shared" si="6"/>
        <v>1.5202</v>
      </c>
      <c r="AO18" s="115"/>
      <c r="AP18" s="24">
        <v>44.5</v>
      </c>
      <c r="AQ18" s="116"/>
      <c r="AR18" s="117"/>
    </row>
    <row r="19" spans="1:44" ht="15" x14ac:dyDescent="0.2">
      <c r="A19" s="19">
        <f t="shared" si="7"/>
        <v>2.5</v>
      </c>
      <c r="B19" s="15">
        <v>53.75</v>
      </c>
      <c r="C19" s="13">
        <v>0.92620000000000002</v>
      </c>
      <c r="D19" s="73">
        <f t="shared" si="0"/>
        <v>2.3155000000000001</v>
      </c>
      <c r="E19" s="3"/>
      <c r="F19" s="19">
        <v>2</v>
      </c>
      <c r="G19" s="15">
        <v>53.75</v>
      </c>
      <c r="H19" s="13">
        <v>0.91700000000000004</v>
      </c>
      <c r="I19" s="73">
        <f t="shared" si="1"/>
        <v>1.8340000000000001</v>
      </c>
      <c r="J19" s="3"/>
      <c r="K19" s="19">
        <v>2</v>
      </c>
      <c r="L19" s="15">
        <v>53.75</v>
      </c>
      <c r="M19" s="13">
        <v>0.92620000000000002</v>
      </c>
      <c r="N19" s="73">
        <f t="shared" si="2"/>
        <v>1.8524</v>
      </c>
      <c r="O19" s="3"/>
      <c r="P19" s="19">
        <v>1.6666666999999999</v>
      </c>
      <c r="Q19" s="15">
        <v>53.75</v>
      </c>
      <c r="R19" s="13">
        <v>0.84619999999999995</v>
      </c>
      <c r="S19" s="73">
        <f t="shared" si="3"/>
        <v>1.4103333615399998</v>
      </c>
      <c r="U19" s="19">
        <v>1</v>
      </c>
      <c r="V19" s="15">
        <v>53.75</v>
      </c>
      <c r="W19" s="44">
        <f t="shared" si="9"/>
        <v>1.1750000000000029</v>
      </c>
      <c r="X19" s="14">
        <f t="shared" si="10"/>
        <v>1.1750000000000029</v>
      </c>
      <c r="Y19" s="3"/>
      <c r="Z19" s="19">
        <f t="shared" si="8"/>
        <v>2.5</v>
      </c>
      <c r="AA19" s="24">
        <v>44.75</v>
      </c>
      <c r="AB19" s="22">
        <v>0.77029999999999998</v>
      </c>
      <c r="AC19" s="73">
        <f t="shared" si="4"/>
        <v>1.9257499999999999</v>
      </c>
      <c r="AE19" s="19">
        <v>3</v>
      </c>
      <c r="AF19" s="24">
        <v>44.75</v>
      </c>
      <c r="AG19" s="22">
        <v>0.58809999999999996</v>
      </c>
      <c r="AH19" s="73">
        <f t="shared" si="5"/>
        <v>1.7643</v>
      </c>
      <c r="AI19" s="3"/>
      <c r="AJ19" s="19">
        <v>2</v>
      </c>
      <c r="AK19" s="24">
        <v>44.75</v>
      </c>
      <c r="AL19" s="22">
        <v>0.77029999999999998</v>
      </c>
      <c r="AM19" s="73">
        <f t="shared" si="6"/>
        <v>1.5406</v>
      </c>
      <c r="AO19" s="115"/>
      <c r="AP19" s="24">
        <v>44.75</v>
      </c>
      <c r="AQ19" s="116"/>
      <c r="AR19" s="117"/>
    </row>
    <row r="20" spans="1:44" ht="15" x14ac:dyDescent="0.2">
      <c r="A20" s="19">
        <f t="shared" si="7"/>
        <v>2.5</v>
      </c>
      <c r="B20" s="13">
        <v>54</v>
      </c>
      <c r="C20" s="13">
        <v>0.93989999999999996</v>
      </c>
      <c r="D20" s="73">
        <f t="shared" si="0"/>
        <v>2.3497499999999998</v>
      </c>
      <c r="E20" s="3"/>
      <c r="F20" s="19">
        <v>2</v>
      </c>
      <c r="G20" s="13">
        <v>54</v>
      </c>
      <c r="H20" s="13">
        <v>0.93300000000000005</v>
      </c>
      <c r="I20" s="73">
        <f t="shared" si="1"/>
        <v>1.8660000000000001</v>
      </c>
      <c r="J20" s="3"/>
      <c r="K20" s="19">
        <v>2</v>
      </c>
      <c r="L20" s="13">
        <v>54</v>
      </c>
      <c r="M20" s="13">
        <v>0.93989999999999996</v>
      </c>
      <c r="N20" s="73">
        <f t="shared" si="2"/>
        <v>1.8797999999999999</v>
      </c>
      <c r="O20" s="3"/>
      <c r="P20" s="19">
        <v>1.6666666999999999</v>
      </c>
      <c r="Q20" s="13">
        <v>54</v>
      </c>
      <c r="R20" s="13">
        <v>0.85560000000000003</v>
      </c>
      <c r="S20" s="73">
        <f t="shared" si="3"/>
        <v>1.4260000285200001</v>
      </c>
      <c r="U20" s="19">
        <v>1</v>
      </c>
      <c r="V20" s="13">
        <v>54</v>
      </c>
      <c r="W20" s="44">
        <f t="shared" si="9"/>
        <v>1.2000000000000028</v>
      </c>
      <c r="X20" s="14">
        <f t="shared" si="10"/>
        <v>1.2000000000000028</v>
      </c>
      <c r="Y20" s="3"/>
      <c r="Z20" s="19">
        <f t="shared" si="8"/>
        <v>2.5</v>
      </c>
      <c r="AA20" s="22">
        <v>45</v>
      </c>
      <c r="AB20" s="22">
        <v>0.78049999999999997</v>
      </c>
      <c r="AC20" s="73">
        <f t="shared" si="4"/>
        <v>1.9512499999999999</v>
      </c>
      <c r="AE20" s="19">
        <v>3</v>
      </c>
      <c r="AF20" s="22">
        <v>45</v>
      </c>
      <c r="AG20" s="22">
        <v>0.5958</v>
      </c>
      <c r="AH20" s="73">
        <f t="shared" si="5"/>
        <v>1.7873999999999999</v>
      </c>
      <c r="AI20" s="3"/>
      <c r="AJ20" s="19">
        <v>2</v>
      </c>
      <c r="AK20" s="22">
        <v>45</v>
      </c>
      <c r="AL20" s="22">
        <v>0.78049999999999997</v>
      </c>
      <c r="AM20" s="73">
        <f t="shared" si="6"/>
        <v>1.5609999999999999</v>
      </c>
      <c r="AO20" s="115"/>
      <c r="AP20" s="22">
        <v>45</v>
      </c>
      <c r="AQ20" s="116"/>
      <c r="AR20" s="117"/>
    </row>
    <row r="21" spans="1:44" ht="15" x14ac:dyDescent="0.2">
      <c r="A21" s="19">
        <f t="shared" si="7"/>
        <v>2.5</v>
      </c>
      <c r="B21" s="15">
        <v>54.25</v>
      </c>
      <c r="C21" s="13">
        <v>0.95489999999999997</v>
      </c>
      <c r="D21" s="73">
        <f t="shared" si="0"/>
        <v>2.3872499999999999</v>
      </c>
      <c r="E21" s="3"/>
      <c r="F21" s="19">
        <v>2</v>
      </c>
      <c r="G21" s="15">
        <v>54.25</v>
      </c>
      <c r="H21" s="13">
        <v>0.95</v>
      </c>
      <c r="I21" s="73">
        <f t="shared" si="1"/>
        <v>1.9</v>
      </c>
      <c r="J21" s="3"/>
      <c r="K21" s="19">
        <v>2</v>
      </c>
      <c r="L21" s="15">
        <v>54.25</v>
      </c>
      <c r="M21" s="13">
        <v>0.95489999999999997</v>
      </c>
      <c r="N21" s="73">
        <f t="shared" si="2"/>
        <v>1.9097999999999999</v>
      </c>
      <c r="O21" s="3"/>
      <c r="P21" s="19">
        <v>1.6666666999999999</v>
      </c>
      <c r="Q21" s="15">
        <v>54.25</v>
      </c>
      <c r="R21" s="13">
        <v>0.86560000000000004</v>
      </c>
      <c r="S21" s="73">
        <f t="shared" si="3"/>
        <v>1.44266669552</v>
      </c>
      <c r="U21" s="19">
        <v>1</v>
      </c>
      <c r="V21" s="15">
        <v>54.25</v>
      </c>
      <c r="W21" s="44">
        <f t="shared" si="9"/>
        <v>1.2250000000000028</v>
      </c>
      <c r="X21" s="14">
        <f t="shared" si="10"/>
        <v>1.2250000000000028</v>
      </c>
      <c r="Y21" s="3"/>
      <c r="Z21" s="19">
        <f t="shared" si="8"/>
        <v>2.5</v>
      </c>
      <c r="AA21" s="24">
        <v>45.25</v>
      </c>
      <c r="AB21" s="22">
        <v>0.79100000000000004</v>
      </c>
      <c r="AC21" s="73">
        <f t="shared" si="4"/>
        <v>1.9775</v>
      </c>
      <c r="AE21" s="19">
        <v>3</v>
      </c>
      <c r="AF21" s="24">
        <v>45.25</v>
      </c>
      <c r="AG21" s="22">
        <v>0.60389999999999999</v>
      </c>
      <c r="AH21" s="73">
        <f t="shared" si="5"/>
        <v>1.8117000000000001</v>
      </c>
      <c r="AI21" s="3"/>
      <c r="AJ21" s="19">
        <v>2</v>
      </c>
      <c r="AK21" s="24">
        <v>45.25</v>
      </c>
      <c r="AL21" s="22">
        <v>0.79100000000000004</v>
      </c>
      <c r="AM21" s="73">
        <f t="shared" si="6"/>
        <v>1.5820000000000001</v>
      </c>
      <c r="AO21" s="115"/>
      <c r="AP21" s="24">
        <v>45.25</v>
      </c>
      <c r="AQ21" s="116"/>
      <c r="AR21" s="117"/>
    </row>
    <row r="22" spans="1:44" ht="15" x14ac:dyDescent="0.2">
      <c r="A22" s="19">
        <f t="shared" si="7"/>
        <v>2.5</v>
      </c>
      <c r="B22" s="15">
        <v>54.5</v>
      </c>
      <c r="C22" s="13">
        <v>0.96989999999999998</v>
      </c>
      <c r="D22" s="73">
        <f t="shared" si="0"/>
        <v>2.42475</v>
      </c>
      <c r="E22" s="3"/>
      <c r="F22" s="19">
        <v>2</v>
      </c>
      <c r="G22" s="15">
        <v>54.5</v>
      </c>
      <c r="H22" s="13">
        <v>0.96599999999999997</v>
      </c>
      <c r="I22" s="73">
        <f t="shared" si="1"/>
        <v>1.9319999999999999</v>
      </c>
      <c r="J22" s="3"/>
      <c r="K22" s="19">
        <v>2</v>
      </c>
      <c r="L22" s="15">
        <v>54.5</v>
      </c>
      <c r="M22" s="13">
        <v>0.96989999999999998</v>
      </c>
      <c r="N22" s="73">
        <f t="shared" si="2"/>
        <v>1.9398</v>
      </c>
      <c r="O22" s="3"/>
      <c r="P22" s="19">
        <v>1.6666666999999999</v>
      </c>
      <c r="Q22" s="15">
        <v>54.5</v>
      </c>
      <c r="R22" s="13">
        <v>0.87549999999999994</v>
      </c>
      <c r="S22" s="73">
        <f t="shared" si="3"/>
        <v>1.4591666958499998</v>
      </c>
      <c r="U22" s="19">
        <v>1</v>
      </c>
      <c r="V22" s="15">
        <v>54.5</v>
      </c>
      <c r="W22" s="44">
        <f t="shared" si="9"/>
        <v>1.2500000000000027</v>
      </c>
      <c r="X22" s="14">
        <f t="shared" si="10"/>
        <v>1.2500000000000027</v>
      </c>
      <c r="Y22" s="3"/>
      <c r="Z22" s="19">
        <f t="shared" si="8"/>
        <v>2.5</v>
      </c>
      <c r="AA22" s="24">
        <v>45.5</v>
      </c>
      <c r="AB22" s="22">
        <v>0.80159999999999998</v>
      </c>
      <c r="AC22" s="73">
        <f t="shared" si="4"/>
        <v>2.004</v>
      </c>
      <c r="AE22" s="19">
        <v>3</v>
      </c>
      <c r="AF22" s="24">
        <v>45.5</v>
      </c>
      <c r="AG22" s="22">
        <v>0.61199999999999999</v>
      </c>
      <c r="AH22" s="73">
        <f t="shared" si="5"/>
        <v>1.8359999999999999</v>
      </c>
      <c r="AI22" s="3"/>
      <c r="AJ22" s="19">
        <v>2</v>
      </c>
      <c r="AK22" s="24">
        <v>45.5</v>
      </c>
      <c r="AL22" s="22">
        <v>0.80159999999999998</v>
      </c>
      <c r="AM22" s="73">
        <f t="shared" si="6"/>
        <v>1.6032</v>
      </c>
      <c r="AO22" s="115"/>
      <c r="AP22" s="24">
        <v>45.5</v>
      </c>
      <c r="AQ22" s="116"/>
      <c r="AR22" s="117"/>
    </row>
    <row r="23" spans="1:44" ht="15" x14ac:dyDescent="0.2">
      <c r="A23" s="19">
        <f t="shared" si="7"/>
        <v>2.5</v>
      </c>
      <c r="B23" s="15">
        <v>54.75</v>
      </c>
      <c r="C23" s="13">
        <v>0.9849</v>
      </c>
      <c r="D23" s="73">
        <f t="shared" si="0"/>
        <v>2.46225</v>
      </c>
      <c r="E23" s="3"/>
      <c r="F23" s="19">
        <v>2</v>
      </c>
      <c r="G23" s="15">
        <v>54.75</v>
      </c>
      <c r="H23" s="13">
        <v>0.98299999999999998</v>
      </c>
      <c r="I23" s="73">
        <f t="shared" si="1"/>
        <v>1.966</v>
      </c>
      <c r="J23" s="3"/>
      <c r="K23" s="19">
        <v>2</v>
      </c>
      <c r="L23" s="15">
        <v>54.75</v>
      </c>
      <c r="M23" s="13">
        <v>0.9849</v>
      </c>
      <c r="N23" s="73">
        <f t="shared" si="2"/>
        <v>1.9698</v>
      </c>
      <c r="O23" s="3"/>
      <c r="P23" s="19">
        <v>1.6666666999999999</v>
      </c>
      <c r="Q23" s="15">
        <v>54.75</v>
      </c>
      <c r="R23" s="13">
        <v>0.88549999999999995</v>
      </c>
      <c r="S23" s="73">
        <f t="shared" si="3"/>
        <v>1.4758333628499998</v>
      </c>
      <c r="U23" s="19">
        <v>1</v>
      </c>
      <c r="V23" s="15">
        <v>54.75</v>
      </c>
      <c r="W23" s="44">
        <f t="shared" si="9"/>
        <v>1.2750000000000026</v>
      </c>
      <c r="X23" s="14">
        <f t="shared" si="10"/>
        <v>1.2750000000000026</v>
      </c>
      <c r="Y23" s="3"/>
      <c r="Z23" s="19">
        <f t="shared" si="8"/>
        <v>2.5</v>
      </c>
      <c r="AA23" s="24">
        <v>45.75</v>
      </c>
      <c r="AB23" s="22">
        <v>0.81210000000000004</v>
      </c>
      <c r="AC23" s="73">
        <f t="shared" si="4"/>
        <v>2.0302500000000001</v>
      </c>
      <c r="AE23" s="19">
        <v>3</v>
      </c>
      <c r="AF23" s="24">
        <v>45.75</v>
      </c>
      <c r="AG23" s="22">
        <v>0.62</v>
      </c>
      <c r="AH23" s="73">
        <f t="shared" si="5"/>
        <v>1.8599999999999999</v>
      </c>
      <c r="AI23" s="3"/>
      <c r="AJ23" s="19">
        <v>2</v>
      </c>
      <c r="AK23" s="24">
        <v>45.75</v>
      </c>
      <c r="AL23" s="22">
        <v>0.81210000000000004</v>
      </c>
      <c r="AM23" s="73">
        <f t="shared" si="6"/>
        <v>1.6242000000000001</v>
      </c>
      <c r="AO23" s="115"/>
      <c r="AP23" s="24">
        <v>45.75</v>
      </c>
      <c r="AQ23" s="116"/>
      <c r="AR23" s="117"/>
    </row>
    <row r="24" spans="1:44" ht="15" x14ac:dyDescent="0.2">
      <c r="A24" s="19">
        <f t="shared" si="7"/>
        <v>2.5</v>
      </c>
      <c r="B24" s="13">
        <v>55</v>
      </c>
      <c r="C24" s="13">
        <v>1</v>
      </c>
      <c r="D24" s="73">
        <f t="shared" si="0"/>
        <v>2.5</v>
      </c>
      <c r="E24" s="3"/>
      <c r="F24" s="19">
        <v>2</v>
      </c>
      <c r="G24" s="13">
        <v>55</v>
      </c>
      <c r="H24" s="13">
        <v>1</v>
      </c>
      <c r="I24" s="73">
        <f t="shared" si="1"/>
        <v>2</v>
      </c>
      <c r="J24" s="3"/>
      <c r="K24" s="19">
        <v>2</v>
      </c>
      <c r="L24" s="13">
        <v>55</v>
      </c>
      <c r="M24" s="13">
        <v>1</v>
      </c>
      <c r="N24" s="73">
        <f t="shared" si="2"/>
        <v>2</v>
      </c>
      <c r="O24" s="3"/>
      <c r="P24" s="19">
        <v>1.6666666999999999</v>
      </c>
      <c r="Q24" s="13">
        <v>55</v>
      </c>
      <c r="R24" s="13">
        <v>0.89539999999999997</v>
      </c>
      <c r="S24" s="73">
        <f t="shared" si="3"/>
        <v>1.49233336318</v>
      </c>
      <c r="U24" s="19">
        <v>1</v>
      </c>
      <c r="V24" s="13">
        <v>55</v>
      </c>
      <c r="W24" s="44">
        <f t="shared" si="9"/>
        <v>1.3000000000000025</v>
      </c>
      <c r="X24" s="14">
        <f t="shared" si="10"/>
        <v>1.3000000000000025</v>
      </c>
      <c r="Y24" s="3"/>
      <c r="Z24" s="19">
        <f t="shared" si="8"/>
        <v>2.5</v>
      </c>
      <c r="AA24" s="22">
        <v>46</v>
      </c>
      <c r="AB24" s="22">
        <v>0.8226</v>
      </c>
      <c r="AC24" s="73">
        <f t="shared" si="4"/>
        <v>2.0564999999999998</v>
      </c>
      <c r="AE24" s="19">
        <v>3</v>
      </c>
      <c r="AF24" s="22">
        <v>46</v>
      </c>
      <c r="AG24" s="22">
        <v>0.628</v>
      </c>
      <c r="AH24" s="73">
        <f t="shared" si="5"/>
        <v>1.8839999999999999</v>
      </c>
      <c r="AI24" s="3"/>
      <c r="AJ24" s="19">
        <v>2</v>
      </c>
      <c r="AK24" s="22">
        <v>46</v>
      </c>
      <c r="AL24" s="22">
        <v>0.8226</v>
      </c>
      <c r="AM24" s="73">
        <f t="shared" si="6"/>
        <v>1.6452</v>
      </c>
      <c r="AO24" s="115"/>
      <c r="AP24" s="22">
        <v>46</v>
      </c>
      <c r="AQ24" s="116"/>
      <c r="AR24" s="117"/>
    </row>
    <row r="25" spans="1:44" ht="15" x14ac:dyDescent="0.2">
      <c r="A25" s="19">
        <f t="shared" si="7"/>
        <v>2.5</v>
      </c>
      <c r="B25" s="15">
        <v>55.25</v>
      </c>
      <c r="C25" s="13">
        <v>1.0111000000000001</v>
      </c>
      <c r="D25" s="73">
        <f t="shared" si="0"/>
        <v>2.5277500000000002</v>
      </c>
      <c r="E25" s="3"/>
      <c r="F25" s="19">
        <v>2</v>
      </c>
      <c r="G25" s="15">
        <v>55.25</v>
      </c>
      <c r="H25" s="13">
        <v>1.0069999999999999</v>
      </c>
      <c r="I25" s="73">
        <f t="shared" si="1"/>
        <v>2.0139999999999998</v>
      </c>
      <c r="J25" s="3"/>
      <c r="K25" s="19">
        <v>2</v>
      </c>
      <c r="L25" s="15">
        <v>55.25</v>
      </c>
      <c r="M25" s="13">
        <v>1.0111000000000001</v>
      </c>
      <c r="N25" s="73">
        <f t="shared" si="2"/>
        <v>2.0222000000000002</v>
      </c>
      <c r="O25" s="3"/>
      <c r="P25" s="19">
        <v>1.6666666999999999</v>
      </c>
      <c r="Q25" s="15">
        <v>55.25</v>
      </c>
      <c r="R25" s="13">
        <v>0.90610000000000002</v>
      </c>
      <c r="S25" s="73">
        <f t="shared" si="3"/>
        <v>1.51016669687</v>
      </c>
      <c r="U25" s="19">
        <v>1</v>
      </c>
      <c r="V25" s="15">
        <v>55.25</v>
      </c>
      <c r="W25" s="44">
        <f t="shared" si="9"/>
        <v>1.3250000000000024</v>
      </c>
      <c r="X25" s="14">
        <f t="shared" si="10"/>
        <v>1.3250000000000024</v>
      </c>
      <c r="Y25" s="3"/>
      <c r="Z25" s="19">
        <f t="shared" si="8"/>
        <v>2.5</v>
      </c>
      <c r="AA25" s="24">
        <v>46.25</v>
      </c>
      <c r="AB25" s="22">
        <v>0.83389999999999997</v>
      </c>
      <c r="AC25" s="73">
        <f t="shared" si="4"/>
        <v>2.0847500000000001</v>
      </c>
      <c r="AE25" s="19">
        <v>3</v>
      </c>
      <c r="AF25" s="24">
        <v>46.25</v>
      </c>
      <c r="AG25" s="22">
        <v>0.63660000000000005</v>
      </c>
      <c r="AH25" s="73">
        <f t="shared" si="5"/>
        <v>1.9098000000000002</v>
      </c>
      <c r="AI25" s="3"/>
      <c r="AJ25" s="19">
        <v>2</v>
      </c>
      <c r="AK25" s="24">
        <v>46.25</v>
      </c>
      <c r="AL25" s="22">
        <v>0.83389999999999997</v>
      </c>
      <c r="AM25" s="73">
        <f t="shared" si="6"/>
        <v>1.6677999999999999</v>
      </c>
      <c r="AO25" s="115"/>
      <c r="AP25" s="24">
        <v>46.25</v>
      </c>
      <c r="AQ25" s="116"/>
      <c r="AR25" s="117"/>
    </row>
    <row r="26" spans="1:44" ht="15" x14ac:dyDescent="0.2">
      <c r="A26" s="19">
        <f t="shared" si="7"/>
        <v>2.5</v>
      </c>
      <c r="B26" s="15">
        <v>55.5</v>
      </c>
      <c r="C26" s="13">
        <v>1.0223</v>
      </c>
      <c r="D26" s="73">
        <f t="shared" si="0"/>
        <v>2.5557499999999997</v>
      </c>
      <c r="E26" s="3"/>
      <c r="F26" s="19">
        <v>2</v>
      </c>
      <c r="G26" s="15">
        <v>55.5</v>
      </c>
      <c r="H26" s="13">
        <v>1.0129999999999999</v>
      </c>
      <c r="I26" s="73">
        <f t="shared" si="1"/>
        <v>2.0259999999999998</v>
      </c>
      <c r="J26" s="3"/>
      <c r="K26" s="19">
        <v>2</v>
      </c>
      <c r="L26" s="15">
        <v>55.5</v>
      </c>
      <c r="M26" s="13">
        <v>1.0223</v>
      </c>
      <c r="N26" s="73">
        <f t="shared" si="2"/>
        <v>2.0446</v>
      </c>
      <c r="O26" s="3"/>
      <c r="P26" s="19">
        <v>1.6666666999999999</v>
      </c>
      <c r="Q26" s="15">
        <v>55.5</v>
      </c>
      <c r="R26" s="13">
        <v>0.91679999999999995</v>
      </c>
      <c r="S26" s="73">
        <f t="shared" si="3"/>
        <v>1.5280000305599999</v>
      </c>
      <c r="U26" s="19">
        <v>1</v>
      </c>
      <c r="V26" s="15">
        <v>55.5</v>
      </c>
      <c r="W26" s="44">
        <f t="shared" si="9"/>
        <v>1.3500000000000023</v>
      </c>
      <c r="X26" s="14">
        <f t="shared" si="10"/>
        <v>1.3500000000000023</v>
      </c>
      <c r="Y26" s="3"/>
      <c r="Z26" s="19">
        <f t="shared" si="8"/>
        <v>2.5</v>
      </c>
      <c r="AA26" s="24">
        <v>46.5</v>
      </c>
      <c r="AB26" s="22">
        <v>0.84519999999999995</v>
      </c>
      <c r="AC26" s="73">
        <f t="shared" si="4"/>
        <v>2.113</v>
      </c>
      <c r="AE26" s="19">
        <v>3</v>
      </c>
      <c r="AF26" s="24">
        <v>46.5</v>
      </c>
      <c r="AG26" s="22">
        <v>0.6452</v>
      </c>
      <c r="AH26" s="73">
        <f t="shared" si="5"/>
        <v>1.9356</v>
      </c>
      <c r="AI26" s="3"/>
      <c r="AJ26" s="19">
        <v>2</v>
      </c>
      <c r="AK26" s="24">
        <v>46.5</v>
      </c>
      <c r="AL26" s="22">
        <v>0.84519999999999995</v>
      </c>
      <c r="AM26" s="73">
        <f t="shared" si="6"/>
        <v>1.6903999999999999</v>
      </c>
      <c r="AO26" s="115"/>
      <c r="AP26" s="24">
        <v>46.5</v>
      </c>
      <c r="AQ26" s="116"/>
      <c r="AR26" s="117"/>
    </row>
    <row r="27" spans="1:44" ht="15" x14ac:dyDescent="0.2">
      <c r="A27" s="19">
        <f t="shared" si="7"/>
        <v>2.5</v>
      </c>
      <c r="B27" s="15">
        <v>55.75</v>
      </c>
      <c r="C27" s="13">
        <v>1.0335000000000001</v>
      </c>
      <c r="D27" s="73">
        <f t="shared" si="0"/>
        <v>2.5837500000000002</v>
      </c>
      <c r="E27" s="3"/>
      <c r="F27" s="19">
        <v>2</v>
      </c>
      <c r="G27" s="15">
        <v>55.75</v>
      </c>
      <c r="H27" s="13">
        <v>1.02</v>
      </c>
      <c r="I27" s="73">
        <f t="shared" si="1"/>
        <v>2.04</v>
      </c>
      <c r="J27" s="3"/>
      <c r="K27" s="19">
        <v>2</v>
      </c>
      <c r="L27" s="15">
        <v>55.75</v>
      </c>
      <c r="M27" s="13">
        <v>1.0335000000000001</v>
      </c>
      <c r="N27" s="73">
        <f t="shared" si="2"/>
        <v>2.0670000000000002</v>
      </c>
      <c r="O27" s="3"/>
      <c r="P27" s="19">
        <v>1.6666666999999999</v>
      </c>
      <c r="Q27" s="15">
        <v>55.75</v>
      </c>
      <c r="R27" s="13">
        <v>0.92749999999999999</v>
      </c>
      <c r="S27" s="73">
        <f t="shared" si="3"/>
        <v>1.54583336425</v>
      </c>
      <c r="U27" s="19">
        <v>1</v>
      </c>
      <c r="V27" s="15">
        <v>55.75</v>
      </c>
      <c r="W27" s="44">
        <f t="shared" si="9"/>
        <v>1.3750000000000022</v>
      </c>
      <c r="X27" s="14">
        <f t="shared" si="10"/>
        <v>1.3750000000000022</v>
      </c>
      <c r="Y27" s="3"/>
      <c r="Z27" s="19">
        <f t="shared" si="8"/>
        <v>2.5</v>
      </c>
      <c r="AA27" s="24">
        <v>46.75</v>
      </c>
      <c r="AB27" s="22">
        <v>0.85660000000000003</v>
      </c>
      <c r="AC27" s="73">
        <f t="shared" si="4"/>
        <v>2.1415000000000002</v>
      </c>
      <c r="AE27" s="19">
        <v>3</v>
      </c>
      <c r="AF27" s="24">
        <v>46.75</v>
      </c>
      <c r="AG27" s="22">
        <v>0.65549999999999997</v>
      </c>
      <c r="AH27" s="73">
        <f t="shared" si="5"/>
        <v>1.9664999999999999</v>
      </c>
      <c r="AI27" s="3"/>
      <c r="AJ27" s="19">
        <v>2</v>
      </c>
      <c r="AK27" s="24">
        <v>46.75</v>
      </c>
      <c r="AL27" s="22">
        <v>0.85660000000000003</v>
      </c>
      <c r="AM27" s="73">
        <f t="shared" si="6"/>
        <v>1.7132000000000001</v>
      </c>
      <c r="AO27" s="115"/>
      <c r="AP27" s="24">
        <v>46.75</v>
      </c>
      <c r="AQ27" s="116"/>
      <c r="AR27" s="117"/>
    </row>
    <row r="28" spans="1:44" ht="15" x14ac:dyDescent="0.2">
      <c r="A28" s="19">
        <f t="shared" si="7"/>
        <v>2.5</v>
      </c>
      <c r="B28" s="13">
        <v>56</v>
      </c>
      <c r="C28" s="13">
        <v>1.0447</v>
      </c>
      <c r="D28" s="73">
        <f t="shared" si="0"/>
        <v>2.6117499999999998</v>
      </c>
      <c r="E28" s="3"/>
      <c r="F28" s="19">
        <v>2</v>
      </c>
      <c r="G28" s="13">
        <v>56</v>
      </c>
      <c r="H28" s="13">
        <v>1.026</v>
      </c>
      <c r="I28" s="73">
        <f t="shared" si="1"/>
        <v>2.052</v>
      </c>
      <c r="J28" s="3"/>
      <c r="K28" s="19">
        <v>2</v>
      </c>
      <c r="L28" s="13">
        <v>56</v>
      </c>
      <c r="M28" s="13">
        <v>1.0447</v>
      </c>
      <c r="N28" s="73">
        <f t="shared" si="2"/>
        <v>2.0893999999999999</v>
      </c>
      <c r="O28" s="3"/>
      <c r="P28" s="19">
        <v>1.6666666999999999</v>
      </c>
      <c r="Q28" s="13">
        <v>56</v>
      </c>
      <c r="R28" s="13">
        <v>0.93820000000000003</v>
      </c>
      <c r="S28" s="73">
        <f t="shared" si="3"/>
        <v>1.56366669794</v>
      </c>
      <c r="U28" s="19">
        <v>1</v>
      </c>
      <c r="V28" s="13">
        <v>56</v>
      </c>
      <c r="W28" s="44">
        <f t="shared" si="9"/>
        <v>1.4000000000000021</v>
      </c>
      <c r="X28" s="14">
        <f t="shared" si="10"/>
        <v>1.4000000000000021</v>
      </c>
      <c r="Y28" s="3"/>
      <c r="Z28" s="19">
        <f t="shared" si="8"/>
        <v>2.5</v>
      </c>
      <c r="AA28" s="22">
        <v>47</v>
      </c>
      <c r="AB28" s="22">
        <v>0.86780000000000002</v>
      </c>
      <c r="AC28" s="73">
        <f t="shared" si="4"/>
        <v>2.1695000000000002</v>
      </c>
      <c r="AE28" s="19">
        <v>3</v>
      </c>
      <c r="AF28" s="22">
        <v>47</v>
      </c>
      <c r="AG28" s="22">
        <v>0.66249999999999998</v>
      </c>
      <c r="AH28" s="73">
        <f t="shared" si="5"/>
        <v>1.9874999999999998</v>
      </c>
      <c r="AI28" s="3"/>
      <c r="AJ28" s="19">
        <v>2</v>
      </c>
      <c r="AK28" s="22">
        <v>47</v>
      </c>
      <c r="AL28" s="22">
        <v>0.86780000000000002</v>
      </c>
      <c r="AM28" s="73">
        <f t="shared" si="6"/>
        <v>1.7356</v>
      </c>
      <c r="AO28" s="115"/>
      <c r="AP28" s="22">
        <v>47</v>
      </c>
      <c r="AQ28" s="116"/>
      <c r="AR28" s="117"/>
    </row>
    <row r="29" spans="1:44" ht="15" x14ac:dyDescent="0.2">
      <c r="A29" s="19">
        <f t="shared" si="7"/>
        <v>2.5</v>
      </c>
      <c r="B29" s="15">
        <v>56.25</v>
      </c>
      <c r="C29" s="13">
        <v>1.0597000000000001</v>
      </c>
      <c r="D29" s="73">
        <f t="shared" si="0"/>
        <v>2.6492500000000003</v>
      </c>
      <c r="F29" s="21">
        <v>2</v>
      </c>
      <c r="G29" s="24">
        <v>56.25</v>
      </c>
      <c r="H29" s="22">
        <v>1.0329999999999999</v>
      </c>
      <c r="I29" s="113">
        <f t="shared" si="1"/>
        <v>2.0659999999999998</v>
      </c>
      <c r="J29" s="3"/>
      <c r="K29" s="21">
        <v>2</v>
      </c>
      <c r="L29" s="24">
        <v>56.25</v>
      </c>
      <c r="M29" s="22">
        <v>1.0597000000000001</v>
      </c>
      <c r="N29" s="113">
        <f t="shared" si="2"/>
        <v>2.1194000000000002</v>
      </c>
      <c r="P29" s="19">
        <v>1.6666666999999999</v>
      </c>
      <c r="Q29" s="15">
        <v>56.25</v>
      </c>
      <c r="R29" s="13">
        <v>0.94979999999999998</v>
      </c>
      <c r="S29" s="73">
        <f t="shared" si="3"/>
        <v>1.5830000316599999</v>
      </c>
      <c r="U29" s="19">
        <v>1</v>
      </c>
      <c r="V29" s="15">
        <v>56.25</v>
      </c>
      <c r="W29" s="44">
        <f t="shared" si="9"/>
        <v>1.425000000000002</v>
      </c>
      <c r="X29" s="14">
        <f t="shared" si="10"/>
        <v>1.425000000000002</v>
      </c>
      <c r="Y29" s="3"/>
      <c r="Z29" s="19">
        <f t="shared" si="8"/>
        <v>2.5</v>
      </c>
      <c r="AA29" s="24">
        <v>47.25</v>
      </c>
      <c r="AB29" s="22">
        <v>0.878</v>
      </c>
      <c r="AC29" s="73">
        <f t="shared" si="4"/>
        <v>2.1949999999999998</v>
      </c>
      <c r="AE29" s="19">
        <v>3</v>
      </c>
      <c r="AF29" s="24">
        <v>47.25</v>
      </c>
      <c r="AG29" s="22">
        <v>0.67030000000000001</v>
      </c>
      <c r="AH29" s="73">
        <f t="shared" si="5"/>
        <v>2.0108999999999999</v>
      </c>
      <c r="AI29" s="3"/>
      <c r="AJ29" s="19">
        <v>2</v>
      </c>
      <c r="AK29" s="24">
        <v>47.25</v>
      </c>
      <c r="AL29" s="22">
        <v>0.878</v>
      </c>
      <c r="AM29" s="73">
        <f t="shared" si="6"/>
        <v>1.756</v>
      </c>
      <c r="AO29" s="115"/>
      <c r="AP29" s="24">
        <v>47.25</v>
      </c>
      <c r="AQ29" s="116"/>
      <c r="AR29" s="117"/>
    </row>
    <row r="30" spans="1:44" ht="15" x14ac:dyDescent="0.2">
      <c r="A30" s="19">
        <f t="shared" si="7"/>
        <v>2.5</v>
      </c>
      <c r="B30" s="15">
        <v>56.5</v>
      </c>
      <c r="C30" s="13">
        <v>1.0747</v>
      </c>
      <c r="D30" s="73">
        <f t="shared" si="0"/>
        <v>2.68675</v>
      </c>
      <c r="F30" s="21">
        <v>2</v>
      </c>
      <c r="G30" s="24">
        <v>56.5</v>
      </c>
      <c r="H30" s="22">
        <v>1.0389999999999999</v>
      </c>
      <c r="I30" s="113">
        <f t="shared" si="1"/>
        <v>2.0779999999999998</v>
      </c>
      <c r="J30" s="3"/>
      <c r="K30" s="21">
        <v>2</v>
      </c>
      <c r="L30" s="24">
        <v>56.5</v>
      </c>
      <c r="M30" s="22">
        <v>1.0747</v>
      </c>
      <c r="N30" s="113">
        <f t="shared" si="2"/>
        <v>2.1494</v>
      </c>
      <c r="P30" s="19">
        <v>1.6666666999999999</v>
      </c>
      <c r="Q30" s="15">
        <v>56.5</v>
      </c>
      <c r="R30" s="13">
        <v>0.96140000000000003</v>
      </c>
      <c r="S30" s="73">
        <f t="shared" si="3"/>
        <v>1.60233336538</v>
      </c>
      <c r="U30" s="19">
        <v>1</v>
      </c>
      <c r="V30" s="15">
        <v>56.5</v>
      </c>
      <c r="W30" s="44">
        <f t="shared" si="9"/>
        <v>1.450000000000002</v>
      </c>
      <c r="X30" s="14">
        <f t="shared" si="10"/>
        <v>1.450000000000002</v>
      </c>
      <c r="Y30" s="3"/>
      <c r="Z30" s="19">
        <f t="shared" si="8"/>
        <v>2.5</v>
      </c>
      <c r="AA30" s="24">
        <v>47.5</v>
      </c>
      <c r="AB30" s="22">
        <v>0.88819999999999999</v>
      </c>
      <c r="AC30" s="73">
        <f t="shared" si="4"/>
        <v>2.2204999999999999</v>
      </c>
      <c r="AE30" s="19">
        <v>3</v>
      </c>
      <c r="AF30" s="24">
        <v>47.5</v>
      </c>
      <c r="AG30" s="22">
        <v>0.67810000000000004</v>
      </c>
      <c r="AH30" s="73">
        <f t="shared" si="5"/>
        <v>2.0343</v>
      </c>
      <c r="AI30" s="3"/>
      <c r="AJ30" s="19">
        <v>2</v>
      </c>
      <c r="AK30" s="24">
        <v>47.5</v>
      </c>
      <c r="AL30" s="22">
        <v>0.88819999999999999</v>
      </c>
      <c r="AM30" s="73">
        <f t="shared" si="6"/>
        <v>1.7764</v>
      </c>
      <c r="AO30" s="115"/>
      <c r="AP30" s="24">
        <v>47.5</v>
      </c>
      <c r="AQ30" s="116"/>
      <c r="AR30" s="117"/>
    </row>
    <row r="31" spans="1:44" ht="15" x14ac:dyDescent="0.2">
      <c r="A31" s="19">
        <f t="shared" si="7"/>
        <v>2.5</v>
      </c>
      <c r="B31" s="15">
        <v>56.75</v>
      </c>
      <c r="C31" s="13">
        <v>1.0898000000000001</v>
      </c>
      <c r="D31" s="73">
        <f t="shared" si="0"/>
        <v>2.7245000000000004</v>
      </c>
      <c r="F31" s="21">
        <v>2</v>
      </c>
      <c r="G31" s="24">
        <v>56.75</v>
      </c>
      <c r="H31" s="22">
        <v>1.046</v>
      </c>
      <c r="I31" s="113">
        <f t="shared" si="1"/>
        <v>2.0920000000000001</v>
      </c>
      <c r="J31" s="3"/>
      <c r="K31" s="21">
        <v>2</v>
      </c>
      <c r="L31" s="24">
        <v>56.75</v>
      </c>
      <c r="M31" s="22">
        <v>1.0898000000000001</v>
      </c>
      <c r="N31" s="113">
        <f t="shared" si="2"/>
        <v>2.1796000000000002</v>
      </c>
      <c r="P31" s="19">
        <v>1.6666666999999999</v>
      </c>
      <c r="Q31" s="15">
        <v>56.75</v>
      </c>
      <c r="R31" s="13">
        <v>0.97299999999999998</v>
      </c>
      <c r="S31" s="73">
        <f t="shared" si="3"/>
        <v>1.6216666990999999</v>
      </c>
      <c r="U31" s="19">
        <v>1</v>
      </c>
      <c r="V31" s="15">
        <v>56.75</v>
      </c>
      <c r="W31" s="44">
        <f t="shared" si="9"/>
        <v>1.4750000000000019</v>
      </c>
      <c r="X31" s="14">
        <f t="shared" si="10"/>
        <v>1.4750000000000019</v>
      </c>
      <c r="Y31" s="3"/>
      <c r="Z31" s="19">
        <f t="shared" si="8"/>
        <v>2.5</v>
      </c>
      <c r="AA31" s="24">
        <v>47.75</v>
      </c>
      <c r="AB31" s="22">
        <v>0.89829999999999999</v>
      </c>
      <c r="AC31" s="73">
        <f t="shared" si="4"/>
        <v>2.2457500000000001</v>
      </c>
      <c r="AE31" s="19">
        <v>3</v>
      </c>
      <c r="AF31" s="24">
        <v>47.75</v>
      </c>
      <c r="AG31" s="22">
        <v>0.68579999999999997</v>
      </c>
      <c r="AH31" s="73">
        <f t="shared" si="5"/>
        <v>2.0573999999999999</v>
      </c>
      <c r="AI31" s="3"/>
      <c r="AJ31" s="19">
        <v>2</v>
      </c>
      <c r="AK31" s="24">
        <v>47.75</v>
      </c>
      <c r="AL31" s="22">
        <v>0.89829999999999999</v>
      </c>
      <c r="AM31" s="73">
        <f t="shared" si="6"/>
        <v>1.7966</v>
      </c>
      <c r="AO31" s="115"/>
      <c r="AP31" s="24">
        <v>47.75</v>
      </c>
      <c r="AQ31" s="116"/>
      <c r="AR31" s="117"/>
    </row>
    <row r="32" spans="1:44" ht="15" x14ac:dyDescent="0.2">
      <c r="A32" s="19">
        <f t="shared" si="7"/>
        <v>2.5</v>
      </c>
      <c r="B32" s="13">
        <v>57</v>
      </c>
      <c r="C32" s="13">
        <v>1.1048</v>
      </c>
      <c r="D32" s="73">
        <f t="shared" si="0"/>
        <v>2.762</v>
      </c>
      <c r="F32" s="21">
        <v>2</v>
      </c>
      <c r="G32" s="22">
        <v>57</v>
      </c>
      <c r="H32" s="22">
        <v>1.052</v>
      </c>
      <c r="I32" s="113">
        <f t="shared" si="1"/>
        <v>2.1040000000000001</v>
      </c>
      <c r="J32" s="3"/>
      <c r="K32" s="21">
        <v>2</v>
      </c>
      <c r="L32" s="22">
        <v>57</v>
      </c>
      <c r="M32" s="22">
        <v>1.1048</v>
      </c>
      <c r="N32" s="113">
        <f t="shared" si="2"/>
        <v>2.2096</v>
      </c>
      <c r="P32" s="19">
        <v>1.6666666999999999</v>
      </c>
      <c r="Q32" s="13">
        <v>57</v>
      </c>
      <c r="R32" s="13">
        <v>0.98460000000000003</v>
      </c>
      <c r="S32" s="73">
        <f t="shared" si="3"/>
        <v>1.6410000328200001</v>
      </c>
      <c r="U32" s="19">
        <v>1</v>
      </c>
      <c r="V32" s="13">
        <v>57</v>
      </c>
      <c r="W32" s="44">
        <f t="shared" si="9"/>
        <v>1.5000000000000018</v>
      </c>
      <c r="X32" s="14">
        <f t="shared" si="10"/>
        <v>1.5000000000000018</v>
      </c>
      <c r="Y32" s="3"/>
      <c r="Z32" s="19">
        <f t="shared" si="8"/>
        <v>2.5</v>
      </c>
      <c r="AA32" s="22">
        <v>48</v>
      </c>
      <c r="AB32" s="22">
        <v>0.90849999999999997</v>
      </c>
      <c r="AC32" s="73">
        <f t="shared" si="4"/>
        <v>2.2712499999999998</v>
      </c>
      <c r="AE32" s="19">
        <v>3</v>
      </c>
      <c r="AF32" s="22">
        <v>48</v>
      </c>
      <c r="AG32" s="22">
        <v>0.69359999999999999</v>
      </c>
      <c r="AH32" s="73">
        <f t="shared" si="5"/>
        <v>2.0808</v>
      </c>
      <c r="AI32" s="3"/>
      <c r="AJ32" s="19">
        <v>2</v>
      </c>
      <c r="AK32" s="22">
        <v>48</v>
      </c>
      <c r="AL32" s="22">
        <v>0.90849999999999997</v>
      </c>
      <c r="AM32" s="73">
        <f t="shared" si="6"/>
        <v>1.8169999999999999</v>
      </c>
      <c r="AO32" s="115"/>
      <c r="AP32" s="22">
        <v>48</v>
      </c>
      <c r="AQ32" s="116"/>
      <c r="AR32" s="117"/>
    </row>
    <row r="33" spans="1:45" ht="15" x14ac:dyDescent="0.2">
      <c r="A33" s="19">
        <f t="shared" si="7"/>
        <v>2.5</v>
      </c>
      <c r="B33" s="15">
        <v>57.25</v>
      </c>
      <c r="C33" s="13">
        <v>1.1207</v>
      </c>
      <c r="D33" s="73">
        <f t="shared" si="0"/>
        <v>2.8017500000000002</v>
      </c>
      <c r="F33" s="21">
        <v>2</v>
      </c>
      <c r="G33" s="24">
        <v>57.25</v>
      </c>
      <c r="H33" s="22">
        <v>1.0589999999999999</v>
      </c>
      <c r="I33" s="113">
        <f t="shared" si="1"/>
        <v>2.1179999999999999</v>
      </c>
      <c r="J33" s="3"/>
      <c r="K33" s="21">
        <v>2</v>
      </c>
      <c r="L33" s="24">
        <v>57.25</v>
      </c>
      <c r="M33" s="22">
        <v>1.1207</v>
      </c>
      <c r="N33" s="113">
        <f t="shared" si="2"/>
        <v>2.2414000000000001</v>
      </c>
      <c r="P33" s="19">
        <v>1.6666666999999999</v>
      </c>
      <c r="Q33" s="15">
        <v>57.25</v>
      </c>
      <c r="R33" s="13">
        <v>0.99719999999999998</v>
      </c>
      <c r="S33" s="73">
        <f t="shared" si="3"/>
        <v>1.66200003324</v>
      </c>
      <c r="U33" s="19">
        <v>1</v>
      </c>
      <c r="V33" s="15">
        <v>57.25</v>
      </c>
      <c r="W33" s="44">
        <f t="shared" si="9"/>
        <v>1.5250000000000017</v>
      </c>
      <c r="X33" s="14">
        <f t="shared" si="10"/>
        <v>1.5250000000000017</v>
      </c>
      <c r="Y33" s="3"/>
      <c r="Z33" s="19">
        <f t="shared" si="8"/>
        <v>2.5</v>
      </c>
      <c r="AA33" s="24">
        <v>48.25</v>
      </c>
      <c r="AB33" s="22">
        <v>0.9194</v>
      </c>
      <c r="AC33" s="73">
        <f t="shared" si="4"/>
        <v>2.2984999999999998</v>
      </c>
      <c r="AE33" s="19">
        <v>3</v>
      </c>
      <c r="AF33" s="24">
        <v>48.25</v>
      </c>
      <c r="AG33" s="22">
        <v>0.70189999999999997</v>
      </c>
      <c r="AH33" s="73">
        <f t="shared" si="5"/>
        <v>2.1056999999999997</v>
      </c>
      <c r="AI33" s="3"/>
      <c r="AJ33" s="19">
        <v>2</v>
      </c>
      <c r="AK33" s="24">
        <v>48.25</v>
      </c>
      <c r="AL33" s="22">
        <v>0.9194</v>
      </c>
      <c r="AM33" s="73">
        <f t="shared" si="6"/>
        <v>1.8388</v>
      </c>
      <c r="AO33" s="115"/>
      <c r="AP33" s="24">
        <v>48.25</v>
      </c>
      <c r="AQ33" s="116"/>
      <c r="AR33" s="117"/>
    </row>
    <row r="34" spans="1:45" ht="15" x14ac:dyDescent="0.2">
      <c r="A34" s="19">
        <f t="shared" si="7"/>
        <v>2.5</v>
      </c>
      <c r="B34" s="15">
        <v>57.5</v>
      </c>
      <c r="C34" s="13">
        <v>1.1367</v>
      </c>
      <c r="D34" s="73">
        <f t="shared" si="0"/>
        <v>2.8417500000000002</v>
      </c>
      <c r="F34" s="21">
        <v>2</v>
      </c>
      <c r="G34" s="24">
        <v>57.5</v>
      </c>
      <c r="H34" s="22">
        <v>1.0649999999999999</v>
      </c>
      <c r="I34" s="113">
        <f t="shared" si="1"/>
        <v>2.13</v>
      </c>
      <c r="J34" s="3"/>
      <c r="K34" s="21">
        <v>2</v>
      </c>
      <c r="L34" s="24">
        <v>57.5</v>
      </c>
      <c r="M34" s="22">
        <v>1.1367</v>
      </c>
      <c r="N34" s="113">
        <f t="shared" si="2"/>
        <v>2.2734000000000001</v>
      </c>
      <c r="P34" s="19">
        <v>1.6666666999999999</v>
      </c>
      <c r="Q34" s="15">
        <v>57.5</v>
      </c>
      <c r="R34" s="13">
        <v>1.0098</v>
      </c>
      <c r="S34" s="73">
        <f t="shared" si="3"/>
        <v>1.6830000336599999</v>
      </c>
      <c r="U34" s="19">
        <v>1</v>
      </c>
      <c r="V34" s="15">
        <v>57.5</v>
      </c>
      <c r="W34" s="44">
        <f t="shared" si="9"/>
        <v>1.5500000000000016</v>
      </c>
      <c r="X34" s="14">
        <f t="shared" si="10"/>
        <v>1.5500000000000016</v>
      </c>
      <c r="Y34" s="3"/>
      <c r="Z34" s="19">
        <f t="shared" si="8"/>
        <v>2.5</v>
      </c>
      <c r="AA34" s="24">
        <v>48.5</v>
      </c>
      <c r="AB34" s="22">
        <v>0.9304</v>
      </c>
      <c r="AC34" s="73">
        <f t="shared" si="4"/>
        <v>2.3260000000000001</v>
      </c>
      <c r="AE34" s="19">
        <v>3</v>
      </c>
      <c r="AF34" s="24">
        <v>48.5</v>
      </c>
      <c r="AG34" s="22">
        <v>0.71030000000000004</v>
      </c>
      <c r="AH34" s="73">
        <f t="shared" si="5"/>
        <v>2.1309</v>
      </c>
      <c r="AI34" s="3"/>
      <c r="AJ34" s="19">
        <v>2</v>
      </c>
      <c r="AK34" s="24">
        <v>48.5</v>
      </c>
      <c r="AL34" s="22">
        <v>0.9304</v>
      </c>
      <c r="AM34" s="73">
        <f t="shared" si="6"/>
        <v>1.8608</v>
      </c>
      <c r="AO34" s="115"/>
      <c r="AP34" s="24">
        <v>48.5</v>
      </c>
      <c r="AQ34" s="116"/>
      <c r="AR34" s="117"/>
    </row>
    <row r="35" spans="1:45" ht="15" x14ac:dyDescent="0.2">
      <c r="A35" s="19">
        <f t="shared" si="7"/>
        <v>2.5</v>
      </c>
      <c r="B35" s="15">
        <v>57.75</v>
      </c>
      <c r="C35" s="13">
        <v>1.1526000000000001</v>
      </c>
      <c r="D35" s="73">
        <f t="shared" si="0"/>
        <v>2.8815</v>
      </c>
      <c r="F35" s="21">
        <v>2</v>
      </c>
      <c r="G35" s="24">
        <v>57.75</v>
      </c>
      <c r="H35" s="22">
        <v>1.0720000000000001</v>
      </c>
      <c r="I35" s="113">
        <f t="shared" si="1"/>
        <v>2.1440000000000001</v>
      </c>
      <c r="J35" s="3"/>
      <c r="K35" s="21">
        <v>2</v>
      </c>
      <c r="L35" s="24">
        <v>57.75</v>
      </c>
      <c r="M35" s="22">
        <v>1.1526000000000001</v>
      </c>
      <c r="N35" s="113">
        <f t="shared" si="2"/>
        <v>2.3052000000000001</v>
      </c>
      <c r="P35" s="19">
        <v>1.6666666999999999</v>
      </c>
      <c r="Q35" s="15">
        <v>57.75</v>
      </c>
      <c r="R35" s="13">
        <v>1.0224</v>
      </c>
      <c r="S35" s="73">
        <f t="shared" si="3"/>
        <v>1.7040000340799999</v>
      </c>
      <c r="U35" s="19">
        <v>1</v>
      </c>
      <c r="V35" s="15">
        <v>57.75</v>
      </c>
      <c r="W35" s="44">
        <f t="shared" si="9"/>
        <v>1.5750000000000015</v>
      </c>
      <c r="X35" s="14">
        <f t="shared" si="10"/>
        <v>1.5750000000000015</v>
      </c>
      <c r="Y35" s="3"/>
      <c r="Z35" s="19">
        <f t="shared" si="8"/>
        <v>2.5</v>
      </c>
      <c r="AA35" s="24">
        <v>48.75</v>
      </c>
      <c r="AB35" s="22">
        <v>0.94130000000000003</v>
      </c>
      <c r="AC35" s="73">
        <f t="shared" si="4"/>
        <v>2.3532500000000001</v>
      </c>
      <c r="AE35" s="19">
        <v>3</v>
      </c>
      <c r="AF35" s="24">
        <v>48.75</v>
      </c>
      <c r="AG35" s="22">
        <v>0.71860000000000002</v>
      </c>
      <c r="AH35" s="73">
        <f t="shared" si="5"/>
        <v>2.1558000000000002</v>
      </c>
      <c r="AI35" s="3"/>
      <c r="AJ35" s="19">
        <v>2</v>
      </c>
      <c r="AK35" s="24">
        <v>48.75</v>
      </c>
      <c r="AL35" s="22">
        <v>0.94130000000000003</v>
      </c>
      <c r="AM35" s="73">
        <f t="shared" si="6"/>
        <v>1.8826000000000001</v>
      </c>
      <c r="AO35" s="115"/>
      <c r="AP35" s="24">
        <v>48.75</v>
      </c>
      <c r="AQ35" s="116"/>
      <c r="AR35" s="117"/>
    </row>
    <row r="36" spans="1:45" ht="15" x14ac:dyDescent="0.2">
      <c r="A36" s="19">
        <f t="shared" si="7"/>
        <v>2.5</v>
      </c>
      <c r="B36" s="13">
        <v>58</v>
      </c>
      <c r="C36" s="13">
        <v>1.1686000000000001</v>
      </c>
      <c r="D36" s="73">
        <f t="shared" si="0"/>
        <v>2.9215</v>
      </c>
      <c r="F36" s="21">
        <v>2</v>
      </c>
      <c r="G36" s="22">
        <v>58</v>
      </c>
      <c r="H36" s="22">
        <v>1.0780000000000001</v>
      </c>
      <c r="I36" s="113">
        <f t="shared" ref="I36:I67" si="11">PRODUCT(H36,F36)</f>
        <v>2.1560000000000001</v>
      </c>
      <c r="J36" s="3"/>
      <c r="K36" s="21">
        <v>2</v>
      </c>
      <c r="L36" s="22">
        <v>58</v>
      </c>
      <c r="M36" s="22">
        <v>1.1686000000000001</v>
      </c>
      <c r="N36" s="113">
        <f t="shared" si="2"/>
        <v>2.3372000000000002</v>
      </c>
      <c r="P36" s="19">
        <v>1.6666666999999999</v>
      </c>
      <c r="Q36" s="13">
        <v>58</v>
      </c>
      <c r="R36" s="13">
        <v>1.0349999999999999</v>
      </c>
      <c r="S36" s="73">
        <f t="shared" si="3"/>
        <v>1.7250000344999998</v>
      </c>
      <c r="U36" s="19">
        <v>1</v>
      </c>
      <c r="V36" s="13">
        <v>58</v>
      </c>
      <c r="W36" s="44">
        <f t="shared" si="9"/>
        <v>1.6000000000000014</v>
      </c>
      <c r="X36" s="14">
        <f t="shared" si="10"/>
        <v>1.6000000000000014</v>
      </c>
      <c r="Y36" s="3"/>
      <c r="Z36" s="19">
        <f t="shared" si="8"/>
        <v>2.5</v>
      </c>
      <c r="AA36" s="22">
        <v>49</v>
      </c>
      <c r="AB36" s="22">
        <v>0.95220000000000005</v>
      </c>
      <c r="AC36" s="73">
        <f t="shared" si="4"/>
        <v>2.3805000000000001</v>
      </c>
      <c r="AE36" s="19">
        <v>3</v>
      </c>
      <c r="AF36" s="22">
        <v>49</v>
      </c>
      <c r="AG36" s="22">
        <v>0.72689999999999999</v>
      </c>
      <c r="AH36" s="73">
        <f t="shared" si="5"/>
        <v>2.1806999999999999</v>
      </c>
      <c r="AI36" s="3"/>
      <c r="AJ36" s="19">
        <v>2</v>
      </c>
      <c r="AK36" s="22">
        <v>49</v>
      </c>
      <c r="AL36" s="22">
        <v>0.95220000000000005</v>
      </c>
      <c r="AM36" s="73">
        <f t="shared" si="6"/>
        <v>1.9044000000000001</v>
      </c>
      <c r="AO36" s="115"/>
      <c r="AP36" s="22">
        <v>49</v>
      </c>
      <c r="AQ36" s="116"/>
      <c r="AR36" s="117"/>
    </row>
    <row r="37" spans="1:45" ht="15" x14ac:dyDescent="0.2">
      <c r="A37" s="19">
        <f t="shared" si="7"/>
        <v>2.5</v>
      </c>
      <c r="B37" s="15">
        <v>58.25</v>
      </c>
      <c r="C37" s="13">
        <v>1.1855</v>
      </c>
      <c r="D37" s="73">
        <f t="shared" si="0"/>
        <v>2.9637500000000001</v>
      </c>
      <c r="F37" s="21">
        <v>2</v>
      </c>
      <c r="G37" s="24">
        <v>58.25</v>
      </c>
      <c r="H37" s="22">
        <v>1.085</v>
      </c>
      <c r="I37" s="113">
        <f t="shared" si="11"/>
        <v>2.17</v>
      </c>
      <c r="J37" s="3"/>
      <c r="K37" s="21">
        <v>2</v>
      </c>
      <c r="L37" s="24">
        <v>58.25</v>
      </c>
      <c r="M37" s="22">
        <v>1.1855</v>
      </c>
      <c r="N37" s="113">
        <f t="shared" si="2"/>
        <v>2.371</v>
      </c>
      <c r="P37" s="19">
        <v>1.6666666999999999</v>
      </c>
      <c r="Q37" s="15">
        <v>58.25</v>
      </c>
      <c r="R37" s="13">
        <v>1.0487</v>
      </c>
      <c r="S37" s="73">
        <f t="shared" si="3"/>
        <v>1.7478333682899998</v>
      </c>
      <c r="U37" s="19">
        <v>1</v>
      </c>
      <c r="V37" s="15">
        <v>58.25</v>
      </c>
      <c r="W37" s="44">
        <f t="shared" si="9"/>
        <v>1.6250000000000013</v>
      </c>
      <c r="X37" s="14">
        <f t="shared" si="10"/>
        <v>1.6250000000000013</v>
      </c>
      <c r="Y37" s="3"/>
      <c r="Z37" s="19">
        <f t="shared" si="8"/>
        <v>2.5</v>
      </c>
      <c r="AA37" s="24">
        <v>49.25</v>
      </c>
      <c r="AB37" s="22">
        <v>0.96409999999999996</v>
      </c>
      <c r="AC37" s="73">
        <f t="shared" si="4"/>
        <v>2.41025</v>
      </c>
      <c r="AE37" s="19">
        <v>3</v>
      </c>
      <c r="AF37" s="24">
        <v>49.25</v>
      </c>
      <c r="AG37" s="22">
        <v>0.73599999999999999</v>
      </c>
      <c r="AH37" s="73">
        <f t="shared" si="5"/>
        <v>2.2080000000000002</v>
      </c>
      <c r="AI37" s="3"/>
      <c r="AJ37" s="19">
        <v>2</v>
      </c>
      <c r="AK37" s="24">
        <v>49.25</v>
      </c>
      <c r="AL37" s="22">
        <v>0.96409999999999996</v>
      </c>
      <c r="AM37" s="73">
        <f t="shared" si="6"/>
        <v>1.9281999999999999</v>
      </c>
      <c r="AO37" s="115"/>
      <c r="AP37" s="24">
        <v>49.25</v>
      </c>
      <c r="AQ37" s="116"/>
      <c r="AR37" s="117"/>
    </row>
    <row r="38" spans="1:45" ht="15" x14ac:dyDescent="0.2">
      <c r="A38" s="19">
        <f t="shared" si="7"/>
        <v>2.5</v>
      </c>
      <c r="B38" s="15">
        <v>58.5</v>
      </c>
      <c r="C38" s="13">
        <v>1.2024999999999999</v>
      </c>
      <c r="D38" s="73">
        <f t="shared" si="0"/>
        <v>3.0062499999999996</v>
      </c>
      <c r="F38" s="21">
        <v>2</v>
      </c>
      <c r="G38" s="24">
        <v>58.5</v>
      </c>
      <c r="H38" s="22">
        <v>1.091</v>
      </c>
      <c r="I38" s="113">
        <f t="shared" si="11"/>
        <v>2.1819999999999999</v>
      </c>
      <c r="J38" s="3"/>
      <c r="K38" s="21">
        <v>2</v>
      </c>
      <c r="L38" s="24">
        <v>58.5</v>
      </c>
      <c r="M38" s="22">
        <v>1.2024999999999999</v>
      </c>
      <c r="N38" s="113">
        <f t="shared" si="2"/>
        <v>2.4049999999999998</v>
      </c>
      <c r="P38" s="19">
        <v>1.6666666999999999</v>
      </c>
      <c r="Q38" s="15">
        <v>58.5</v>
      </c>
      <c r="R38" s="13">
        <v>1.0625</v>
      </c>
      <c r="S38" s="73">
        <f t="shared" si="3"/>
        <v>1.77083336875</v>
      </c>
      <c r="U38" s="19">
        <v>1</v>
      </c>
      <c r="V38" s="15">
        <v>58.5</v>
      </c>
      <c r="W38" s="44">
        <f t="shared" si="9"/>
        <v>1.6500000000000012</v>
      </c>
      <c r="X38" s="14">
        <f t="shared" si="10"/>
        <v>1.6500000000000012</v>
      </c>
      <c r="Y38" s="3"/>
      <c r="Z38" s="19">
        <f t="shared" si="8"/>
        <v>2.5</v>
      </c>
      <c r="AA38" s="24">
        <v>49.5</v>
      </c>
      <c r="AB38" s="22">
        <v>0.97609999999999997</v>
      </c>
      <c r="AC38" s="73">
        <f t="shared" si="4"/>
        <v>2.4402499999999998</v>
      </c>
      <c r="AE38" s="19">
        <v>3</v>
      </c>
      <c r="AF38" s="24">
        <v>49.5</v>
      </c>
      <c r="AG38" s="22">
        <v>0.74519999999999997</v>
      </c>
      <c r="AH38" s="73">
        <f t="shared" si="5"/>
        <v>2.2355999999999998</v>
      </c>
      <c r="AI38" s="3"/>
      <c r="AJ38" s="19">
        <v>2</v>
      </c>
      <c r="AK38" s="24">
        <v>49.5</v>
      </c>
      <c r="AL38" s="22">
        <v>0.97609999999999997</v>
      </c>
      <c r="AM38" s="73">
        <f t="shared" si="6"/>
        <v>1.9521999999999999</v>
      </c>
      <c r="AN38" s="6"/>
      <c r="AO38" s="115"/>
      <c r="AP38" s="24">
        <v>49.5</v>
      </c>
      <c r="AQ38" s="116"/>
      <c r="AR38" s="117"/>
      <c r="AS38" s="6"/>
    </row>
    <row r="39" spans="1:45" ht="15" x14ac:dyDescent="0.2">
      <c r="A39" s="19">
        <f t="shared" si="7"/>
        <v>2.5</v>
      </c>
      <c r="B39" s="15">
        <v>58.75</v>
      </c>
      <c r="C39" s="13">
        <v>1.2195</v>
      </c>
      <c r="D39" s="73">
        <f t="shared" si="0"/>
        <v>3.0487500000000001</v>
      </c>
      <c r="F39" s="21">
        <v>2</v>
      </c>
      <c r="G39" s="24">
        <v>58.75</v>
      </c>
      <c r="H39" s="22">
        <v>1.0980000000000001</v>
      </c>
      <c r="I39" s="113">
        <f t="shared" si="11"/>
        <v>2.1960000000000002</v>
      </c>
      <c r="J39" s="3"/>
      <c r="K39" s="21">
        <v>2</v>
      </c>
      <c r="L39" s="24">
        <v>58.75</v>
      </c>
      <c r="M39" s="22">
        <v>1.2195</v>
      </c>
      <c r="N39" s="113">
        <f t="shared" si="2"/>
        <v>2.4390000000000001</v>
      </c>
      <c r="P39" s="19">
        <v>1.6666666999999999</v>
      </c>
      <c r="Q39" s="15">
        <v>58.75</v>
      </c>
      <c r="R39" s="13">
        <v>1.0762</v>
      </c>
      <c r="S39" s="73">
        <f t="shared" si="3"/>
        <v>1.7936667025399999</v>
      </c>
      <c r="U39" s="19">
        <v>1</v>
      </c>
      <c r="V39" s="15">
        <v>58.75</v>
      </c>
      <c r="W39" s="44">
        <f t="shared" si="9"/>
        <v>1.6750000000000012</v>
      </c>
      <c r="X39" s="14">
        <f t="shared" si="10"/>
        <v>1.6750000000000012</v>
      </c>
      <c r="Y39" s="3"/>
      <c r="Z39" s="19">
        <f t="shared" si="8"/>
        <v>2.5</v>
      </c>
      <c r="AA39" s="24">
        <v>49.75</v>
      </c>
      <c r="AB39" s="22">
        <v>0.98799999999999999</v>
      </c>
      <c r="AC39" s="73">
        <f t="shared" si="4"/>
        <v>2.4699999999999998</v>
      </c>
      <c r="AE39" s="19">
        <v>3</v>
      </c>
      <c r="AF39" s="24">
        <v>49.75</v>
      </c>
      <c r="AG39" s="22">
        <v>0.75429999999999997</v>
      </c>
      <c r="AH39" s="73">
        <f t="shared" si="5"/>
        <v>2.2629000000000001</v>
      </c>
      <c r="AI39" s="3"/>
      <c r="AJ39" s="19">
        <v>2</v>
      </c>
      <c r="AK39" s="24">
        <v>49.75</v>
      </c>
      <c r="AL39" s="22">
        <v>0.98799999999999999</v>
      </c>
      <c r="AM39" s="73">
        <f t="shared" si="6"/>
        <v>1.976</v>
      </c>
      <c r="AN39" s="6"/>
      <c r="AO39" s="115"/>
      <c r="AP39" s="24">
        <v>49.75</v>
      </c>
      <c r="AQ39" s="116"/>
      <c r="AR39" s="117"/>
      <c r="AS39" s="6"/>
    </row>
    <row r="40" spans="1:45" ht="15" x14ac:dyDescent="0.2">
      <c r="A40" s="19">
        <f t="shared" si="7"/>
        <v>2.5</v>
      </c>
      <c r="B40" s="13">
        <v>59</v>
      </c>
      <c r="C40" s="13">
        <v>1.2364999999999999</v>
      </c>
      <c r="D40" s="73">
        <f t="shared" si="0"/>
        <v>3.0912499999999996</v>
      </c>
      <c r="F40" s="21">
        <v>2</v>
      </c>
      <c r="G40" s="22">
        <v>59</v>
      </c>
      <c r="H40" s="22">
        <v>1.105</v>
      </c>
      <c r="I40" s="113">
        <f t="shared" si="11"/>
        <v>2.21</v>
      </c>
      <c r="J40" s="3"/>
      <c r="K40" s="21">
        <v>2</v>
      </c>
      <c r="L40" s="22">
        <v>59</v>
      </c>
      <c r="M40" s="22">
        <v>1.2364999999999999</v>
      </c>
      <c r="N40" s="113">
        <f t="shared" si="2"/>
        <v>2.4729999999999999</v>
      </c>
      <c r="P40" s="19">
        <v>1.6666666999999999</v>
      </c>
      <c r="Q40" s="13">
        <v>59</v>
      </c>
      <c r="R40" s="13">
        <v>1.0899000000000001</v>
      </c>
      <c r="S40" s="73">
        <f t="shared" si="3"/>
        <v>1.8165000363300001</v>
      </c>
      <c r="U40" s="19">
        <v>1</v>
      </c>
      <c r="V40" s="13">
        <v>59</v>
      </c>
      <c r="W40" s="44">
        <f t="shared" si="9"/>
        <v>1.7000000000000011</v>
      </c>
      <c r="X40" s="14">
        <f t="shared" si="10"/>
        <v>1.7000000000000011</v>
      </c>
      <c r="Y40" s="3"/>
      <c r="Z40" s="25">
        <f t="shared" si="8"/>
        <v>2.5</v>
      </c>
      <c r="AA40" s="26">
        <v>50</v>
      </c>
      <c r="AB40" s="26">
        <v>1</v>
      </c>
      <c r="AC40" s="72">
        <f t="shared" si="4"/>
        <v>2.5</v>
      </c>
      <c r="AE40" s="19">
        <v>3</v>
      </c>
      <c r="AF40" s="13">
        <v>50</v>
      </c>
      <c r="AG40" s="22">
        <v>0.76339999999999997</v>
      </c>
      <c r="AH40" s="73">
        <f t="shared" si="5"/>
        <v>2.2902</v>
      </c>
      <c r="AI40" s="3"/>
      <c r="AJ40" s="25">
        <v>2</v>
      </c>
      <c r="AK40" s="26">
        <v>50</v>
      </c>
      <c r="AL40" s="26">
        <v>1</v>
      </c>
      <c r="AM40" s="72">
        <f t="shared" si="6"/>
        <v>2</v>
      </c>
      <c r="AO40" s="25">
        <v>1</v>
      </c>
      <c r="AP40" s="26">
        <v>50</v>
      </c>
      <c r="AQ40" s="26">
        <v>2</v>
      </c>
      <c r="AR40" s="72">
        <f t="shared" ref="AR40:AR68" si="12">PRODUCT(AQ40,AO40)</f>
        <v>2</v>
      </c>
    </row>
    <row r="41" spans="1:45" ht="15" x14ac:dyDescent="0.2">
      <c r="A41" s="19">
        <f t="shared" si="7"/>
        <v>2.5</v>
      </c>
      <c r="B41" s="15">
        <v>59.25</v>
      </c>
      <c r="C41" s="13">
        <v>1.2546999999999999</v>
      </c>
      <c r="D41" s="73">
        <f t="shared" si="0"/>
        <v>3.1367499999999997</v>
      </c>
      <c r="F41" s="21">
        <v>2</v>
      </c>
      <c r="G41" s="24">
        <v>59.25</v>
      </c>
      <c r="H41" s="22">
        <v>1.111</v>
      </c>
      <c r="I41" s="113">
        <f t="shared" si="11"/>
        <v>2.222</v>
      </c>
      <c r="J41" s="3"/>
      <c r="K41" s="21">
        <v>2</v>
      </c>
      <c r="L41" s="24">
        <v>59.25</v>
      </c>
      <c r="M41" s="22">
        <v>1.2546999999999999</v>
      </c>
      <c r="N41" s="113">
        <f t="shared" si="2"/>
        <v>2.5093999999999999</v>
      </c>
      <c r="P41" s="19">
        <v>1.6666666999999999</v>
      </c>
      <c r="Q41" s="15">
        <v>59.25</v>
      </c>
      <c r="R41" s="13">
        <v>1.1049</v>
      </c>
      <c r="S41" s="73">
        <f t="shared" si="3"/>
        <v>1.8415000368299999</v>
      </c>
      <c r="U41" s="19">
        <v>1</v>
      </c>
      <c r="V41" s="15">
        <v>59.25</v>
      </c>
      <c r="W41" s="44">
        <f t="shared" si="9"/>
        <v>1.725000000000001</v>
      </c>
      <c r="X41" s="14">
        <f t="shared" si="10"/>
        <v>1.725000000000001</v>
      </c>
      <c r="Y41" s="3"/>
      <c r="Z41" s="19">
        <f t="shared" si="8"/>
        <v>2.5</v>
      </c>
      <c r="AA41" s="24">
        <v>50.25</v>
      </c>
      <c r="AB41" s="22">
        <v>1.0129999999999999</v>
      </c>
      <c r="AC41" s="73">
        <f t="shared" si="4"/>
        <v>2.5324999999999998</v>
      </c>
      <c r="AE41" s="19">
        <v>3</v>
      </c>
      <c r="AF41" s="24">
        <v>50.25</v>
      </c>
      <c r="AG41" s="22">
        <v>0.77329999999999999</v>
      </c>
      <c r="AH41" s="73">
        <f t="shared" si="5"/>
        <v>2.3199000000000001</v>
      </c>
      <c r="AI41" s="3"/>
      <c r="AJ41" s="19">
        <v>2</v>
      </c>
      <c r="AK41" s="24">
        <v>50.25</v>
      </c>
      <c r="AL41" s="22">
        <v>1.0129999999999999</v>
      </c>
      <c r="AM41" s="73">
        <f t="shared" si="6"/>
        <v>2.0259999999999998</v>
      </c>
      <c r="AO41" s="19">
        <v>1</v>
      </c>
      <c r="AP41" s="24">
        <v>50.25</v>
      </c>
      <c r="AQ41" s="22">
        <f>AQ40+0.025</f>
        <v>2.0249999999999999</v>
      </c>
      <c r="AR41" s="73">
        <f t="shared" si="12"/>
        <v>2.0249999999999999</v>
      </c>
    </row>
    <row r="42" spans="1:45" ht="15" x14ac:dyDescent="0.2">
      <c r="A42" s="19">
        <f t="shared" si="7"/>
        <v>2.5</v>
      </c>
      <c r="B42" s="15">
        <v>59.5</v>
      </c>
      <c r="C42" s="13">
        <v>1.2728999999999999</v>
      </c>
      <c r="D42" s="73">
        <f t="shared" si="0"/>
        <v>3.1822499999999998</v>
      </c>
      <c r="F42" s="21">
        <v>2</v>
      </c>
      <c r="G42" s="24">
        <v>59.5</v>
      </c>
      <c r="H42" s="22">
        <v>1.1180000000000001</v>
      </c>
      <c r="I42" s="113">
        <f t="shared" si="11"/>
        <v>2.2360000000000002</v>
      </c>
      <c r="J42" s="3"/>
      <c r="K42" s="21">
        <v>2</v>
      </c>
      <c r="L42" s="24">
        <v>59.5</v>
      </c>
      <c r="M42" s="22">
        <v>1.2728999999999999</v>
      </c>
      <c r="N42" s="113">
        <f t="shared" si="2"/>
        <v>2.5457999999999998</v>
      </c>
      <c r="P42" s="19">
        <v>1.6666666999999999</v>
      </c>
      <c r="Q42" s="15">
        <v>59.5</v>
      </c>
      <c r="R42" s="13">
        <v>1.1198999999999999</v>
      </c>
      <c r="S42" s="73">
        <f t="shared" si="3"/>
        <v>1.8665000373299998</v>
      </c>
      <c r="U42" s="19">
        <v>1</v>
      </c>
      <c r="V42" s="15">
        <v>59.5</v>
      </c>
      <c r="W42" s="44">
        <f t="shared" si="9"/>
        <v>1.7500000000000009</v>
      </c>
      <c r="X42" s="14">
        <f t="shared" si="10"/>
        <v>1.7500000000000009</v>
      </c>
      <c r="Y42" s="3"/>
      <c r="Z42" s="19">
        <f t="shared" si="8"/>
        <v>2.5</v>
      </c>
      <c r="AA42" s="24">
        <v>50.5</v>
      </c>
      <c r="AB42" s="22">
        <v>1.0259</v>
      </c>
      <c r="AC42" s="73">
        <f t="shared" si="4"/>
        <v>2.5647500000000001</v>
      </c>
      <c r="AD42" s="6"/>
      <c r="AE42" s="19">
        <v>3</v>
      </c>
      <c r="AF42" s="24">
        <v>50.5</v>
      </c>
      <c r="AG42" s="22">
        <v>0.78320000000000001</v>
      </c>
      <c r="AH42" s="73">
        <f t="shared" si="5"/>
        <v>2.3496000000000001</v>
      </c>
      <c r="AI42" s="3"/>
      <c r="AJ42" s="19">
        <v>2</v>
      </c>
      <c r="AK42" s="24">
        <v>50.5</v>
      </c>
      <c r="AL42" s="22">
        <v>1.0259</v>
      </c>
      <c r="AM42" s="73">
        <f t="shared" si="6"/>
        <v>2.0518000000000001</v>
      </c>
      <c r="AO42" s="19">
        <v>1</v>
      </c>
      <c r="AP42" s="24">
        <v>50.5</v>
      </c>
      <c r="AQ42" s="22">
        <f t="shared" ref="AQ42:AQ68" si="13">AQ41+0.025</f>
        <v>2.0499999999999998</v>
      </c>
      <c r="AR42" s="73">
        <f t="shared" si="12"/>
        <v>2.0499999999999998</v>
      </c>
    </row>
    <row r="43" spans="1:45" ht="15" x14ac:dyDescent="0.2">
      <c r="A43" s="19">
        <f t="shared" si="7"/>
        <v>2.5</v>
      </c>
      <c r="B43" s="15">
        <v>59.75</v>
      </c>
      <c r="C43" s="13">
        <v>1.2910999999999999</v>
      </c>
      <c r="D43" s="73">
        <f t="shared" si="0"/>
        <v>3.2277499999999999</v>
      </c>
      <c r="F43" s="21">
        <v>2</v>
      </c>
      <c r="G43" s="24">
        <v>59.75</v>
      </c>
      <c r="H43" s="22">
        <v>1.1240000000000001</v>
      </c>
      <c r="I43" s="113">
        <f t="shared" si="11"/>
        <v>2.2480000000000002</v>
      </c>
      <c r="J43" s="3"/>
      <c r="K43" s="21">
        <v>2</v>
      </c>
      <c r="L43" s="24">
        <v>59.75</v>
      </c>
      <c r="M43" s="22">
        <v>1.2910999999999999</v>
      </c>
      <c r="N43" s="113">
        <f t="shared" si="2"/>
        <v>2.5821999999999998</v>
      </c>
      <c r="P43" s="19">
        <v>1.6666666999999999</v>
      </c>
      <c r="Q43" s="15">
        <v>59.75</v>
      </c>
      <c r="R43" s="13">
        <v>1.1349</v>
      </c>
      <c r="S43" s="73">
        <f t="shared" si="3"/>
        <v>1.89150003783</v>
      </c>
      <c r="U43" s="19">
        <v>1</v>
      </c>
      <c r="V43" s="15">
        <v>59.75</v>
      </c>
      <c r="W43" s="44">
        <f t="shared" si="9"/>
        <v>1.7750000000000008</v>
      </c>
      <c r="X43" s="14">
        <f t="shared" si="10"/>
        <v>1.7750000000000008</v>
      </c>
      <c r="Y43" s="3"/>
      <c r="Z43" s="19">
        <f t="shared" si="8"/>
        <v>2.5</v>
      </c>
      <c r="AA43" s="24">
        <v>50.75</v>
      </c>
      <c r="AB43" s="22">
        <v>1.0387</v>
      </c>
      <c r="AC43" s="73">
        <f t="shared" si="4"/>
        <v>2.5967500000000001</v>
      </c>
      <c r="AD43" s="6"/>
      <c r="AE43" s="19">
        <v>3</v>
      </c>
      <c r="AF43" s="24">
        <v>50.75</v>
      </c>
      <c r="AG43" s="22">
        <v>0.79300000000000004</v>
      </c>
      <c r="AH43" s="73">
        <f t="shared" si="5"/>
        <v>2.379</v>
      </c>
      <c r="AI43" s="3"/>
      <c r="AJ43" s="19">
        <v>2</v>
      </c>
      <c r="AK43" s="24">
        <v>50.75</v>
      </c>
      <c r="AL43" s="22">
        <v>1.0387</v>
      </c>
      <c r="AM43" s="73">
        <f t="shared" si="6"/>
        <v>2.0773999999999999</v>
      </c>
      <c r="AO43" s="19">
        <v>1</v>
      </c>
      <c r="AP43" s="24">
        <v>50.75</v>
      </c>
      <c r="AQ43" s="22">
        <f t="shared" si="13"/>
        <v>2.0749999999999997</v>
      </c>
      <c r="AR43" s="73">
        <f t="shared" si="12"/>
        <v>2.0749999999999997</v>
      </c>
    </row>
    <row r="44" spans="1:45" ht="15.75" thickBot="1" x14ac:dyDescent="0.25">
      <c r="A44" s="69">
        <f t="shared" si="7"/>
        <v>2.5</v>
      </c>
      <c r="B44" s="110" t="s">
        <v>84</v>
      </c>
      <c r="C44" s="110">
        <v>1.3092999999999999</v>
      </c>
      <c r="D44" s="74">
        <f t="shared" si="0"/>
        <v>3.27325</v>
      </c>
      <c r="F44" s="21">
        <v>2</v>
      </c>
      <c r="G44" s="22">
        <v>60</v>
      </c>
      <c r="H44" s="22">
        <v>1.131</v>
      </c>
      <c r="I44" s="113">
        <f t="shared" si="11"/>
        <v>2.262</v>
      </c>
      <c r="J44" s="3"/>
      <c r="K44" s="21">
        <v>2</v>
      </c>
      <c r="L44" s="22">
        <v>60</v>
      </c>
      <c r="M44" s="22">
        <v>1.3092999999999999</v>
      </c>
      <c r="N44" s="113">
        <f t="shared" si="2"/>
        <v>2.6185999999999998</v>
      </c>
      <c r="P44" s="19">
        <v>1.6666666999999999</v>
      </c>
      <c r="Q44" s="13">
        <v>60</v>
      </c>
      <c r="R44" s="13">
        <v>1.1499999999999999</v>
      </c>
      <c r="S44" s="73">
        <f t="shared" si="3"/>
        <v>1.9166667049999997</v>
      </c>
      <c r="U44" s="19">
        <v>1</v>
      </c>
      <c r="V44" s="13">
        <v>60</v>
      </c>
      <c r="W44" s="44">
        <f t="shared" si="9"/>
        <v>1.8000000000000007</v>
      </c>
      <c r="X44" s="14">
        <f t="shared" si="10"/>
        <v>1.8000000000000007</v>
      </c>
      <c r="Y44" s="3"/>
      <c r="Z44" s="19">
        <f t="shared" si="8"/>
        <v>2.5</v>
      </c>
      <c r="AA44" s="22">
        <v>51</v>
      </c>
      <c r="AB44" s="22">
        <v>1.0516000000000001</v>
      </c>
      <c r="AC44" s="73">
        <f t="shared" si="4"/>
        <v>2.6290000000000004</v>
      </c>
      <c r="AE44" s="19">
        <v>3</v>
      </c>
      <c r="AF44" s="22">
        <v>51</v>
      </c>
      <c r="AG44" s="22">
        <v>0.80279999999999996</v>
      </c>
      <c r="AH44" s="73">
        <f t="shared" si="5"/>
        <v>2.4083999999999999</v>
      </c>
      <c r="AI44" s="3"/>
      <c r="AJ44" s="19">
        <v>2</v>
      </c>
      <c r="AK44" s="22">
        <v>51</v>
      </c>
      <c r="AL44" s="22">
        <v>1.0516000000000001</v>
      </c>
      <c r="AM44" s="73">
        <f t="shared" si="6"/>
        <v>2.1032000000000002</v>
      </c>
      <c r="AO44" s="19">
        <v>1</v>
      </c>
      <c r="AP44" s="22">
        <v>51</v>
      </c>
      <c r="AQ44" s="22">
        <f t="shared" si="13"/>
        <v>2.0999999999999996</v>
      </c>
      <c r="AR44" s="73">
        <f t="shared" si="12"/>
        <v>2.0999999999999996</v>
      </c>
    </row>
    <row r="45" spans="1:45" ht="15" x14ac:dyDescent="0.2">
      <c r="A45" s="103"/>
      <c r="B45" s="108"/>
      <c r="C45" s="109"/>
      <c r="D45" s="111">
        <f>D44</f>
        <v>3.27325</v>
      </c>
      <c r="F45" s="21">
        <v>2</v>
      </c>
      <c r="G45" s="24">
        <v>60.25</v>
      </c>
      <c r="H45" s="22">
        <v>1.137</v>
      </c>
      <c r="I45" s="113">
        <f t="shared" si="11"/>
        <v>2.274</v>
      </c>
      <c r="J45" s="3"/>
      <c r="K45" s="21">
        <v>2</v>
      </c>
      <c r="L45" s="24">
        <v>60.25</v>
      </c>
      <c r="M45" s="22">
        <v>1.3221000000000001</v>
      </c>
      <c r="N45" s="113">
        <f t="shared" si="2"/>
        <v>2.6442000000000001</v>
      </c>
      <c r="P45" s="19">
        <v>1.6666666999999999</v>
      </c>
      <c r="Q45" s="15">
        <v>60.25</v>
      </c>
      <c r="R45" s="13">
        <v>1.1611</v>
      </c>
      <c r="S45" s="73">
        <f t="shared" si="3"/>
        <v>1.9351667053699999</v>
      </c>
      <c r="U45" s="19">
        <v>1</v>
      </c>
      <c r="V45" s="15">
        <v>60.25</v>
      </c>
      <c r="W45" s="44">
        <f t="shared" si="9"/>
        <v>1.8250000000000006</v>
      </c>
      <c r="X45" s="14">
        <f t="shared" si="10"/>
        <v>1.8250000000000006</v>
      </c>
      <c r="Y45" s="3"/>
      <c r="Z45" s="19">
        <f t="shared" si="8"/>
        <v>2.5</v>
      </c>
      <c r="AA45" s="24">
        <v>51.25</v>
      </c>
      <c r="AB45" s="22">
        <v>1.0656000000000001</v>
      </c>
      <c r="AC45" s="73">
        <f t="shared" si="4"/>
        <v>2.6640000000000001</v>
      </c>
      <c r="AE45" s="19">
        <v>3</v>
      </c>
      <c r="AF45" s="24">
        <v>51.25</v>
      </c>
      <c r="AG45" s="22">
        <v>0.8135</v>
      </c>
      <c r="AH45" s="73">
        <f t="shared" si="5"/>
        <v>2.4405000000000001</v>
      </c>
      <c r="AI45" s="3"/>
      <c r="AJ45" s="19">
        <v>2</v>
      </c>
      <c r="AK45" s="24">
        <v>51.25</v>
      </c>
      <c r="AL45" s="22">
        <v>1.0656000000000001</v>
      </c>
      <c r="AM45" s="73">
        <f t="shared" si="6"/>
        <v>2.1312000000000002</v>
      </c>
      <c r="AO45" s="19">
        <v>1</v>
      </c>
      <c r="AP45" s="24">
        <v>51.25</v>
      </c>
      <c r="AQ45" s="22">
        <f t="shared" si="13"/>
        <v>2.1249999999999996</v>
      </c>
      <c r="AR45" s="73">
        <f t="shared" si="12"/>
        <v>2.1249999999999996</v>
      </c>
    </row>
    <row r="46" spans="1:45" ht="15" x14ac:dyDescent="0.2">
      <c r="A46" s="103"/>
      <c r="B46" s="108"/>
      <c r="C46" s="109"/>
      <c r="D46" s="111">
        <f>D45</f>
        <v>3.27325</v>
      </c>
      <c r="F46" s="21">
        <v>2</v>
      </c>
      <c r="G46" s="24">
        <v>60.5</v>
      </c>
      <c r="H46" s="22">
        <v>1.1439999999999999</v>
      </c>
      <c r="I46" s="113">
        <f t="shared" si="11"/>
        <v>2.2879999999999998</v>
      </c>
      <c r="J46" s="3"/>
      <c r="K46" s="21">
        <v>2</v>
      </c>
      <c r="L46" s="24">
        <v>60.5</v>
      </c>
      <c r="M46" s="22">
        <v>1.335</v>
      </c>
      <c r="N46" s="113">
        <f t="shared" si="2"/>
        <v>2.67</v>
      </c>
      <c r="P46" s="19">
        <v>1.6666666999999999</v>
      </c>
      <c r="Q46" s="15">
        <v>60.5</v>
      </c>
      <c r="R46" s="13">
        <v>1.1722999999999999</v>
      </c>
      <c r="S46" s="73">
        <f t="shared" si="3"/>
        <v>1.9538333724099997</v>
      </c>
      <c r="U46" s="19">
        <v>1</v>
      </c>
      <c r="V46" s="15">
        <v>60.5</v>
      </c>
      <c r="W46" s="44">
        <f t="shared" si="9"/>
        <v>1.8500000000000005</v>
      </c>
      <c r="X46" s="14">
        <f t="shared" si="10"/>
        <v>1.8500000000000005</v>
      </c>
      <c r="Y46" s="3"/>
      <c r="Z46" s="19">
        <f t="shared" si="8"/>
        <v>2.5</v>
      </c>
      <c r="AA46" s="24">
        <v>51.5</v>
      </c>
      <c r="AB46" s="22">
        <v>1.0795999999999999</v>
      </c>
      <c r="AC46" s="73">
        <f t="shared" si="4"/>
        <v>2.6989999999999998</v>
      </c>
      <c r="AE46" s="19">
        <v>3</v>
      </c>
      <c r="AF46" s="24">
        <v>51.5</v>
      </c>
      <c r="AG46" s="22">
        <v>0.82420000000000004</v>
      </c>
      <c r="AH46" s="73">
        <f t="shared" si="5"/>
        <v>2.4725999999999999</v>
      </c>
      <c r="AI46" s="3"/>
      <c r="AJ46" s="19">
        <v>2</v>
      </c>
      <c r="AK46" s="24">
        <v>51.5</v>
      </c>
      <c r="AL46" s="22">
        <v>1.0795999999999999</v>
      </c>
      <c r="AM46" s="73">
        <f t="shared" si="6"/>
        <v>2.1591999999999998</v>
      </c>
      <c r="AO46" s="19">
        <v>1</v>
      </c>
      <c r="AP46" s="24">
        <v>51.5</v>
      </c>
      <c r="AQ46" s="22">
        <f t="shared" si="13"/>
        <v>2.1499999999999995</v>
      </c>
      <c r="AR46" s="73">
        <f t="shared" si="12"/>
        <v>2.1499999999999995</v>
      </c>
    </row>
    <row r="47" spans="1:45" ht="15" x14ac:dyDescent="0.2">
      <c r="A47" s="103"/>
      <c r="B47" s="108"/>
      <c r="C47" s="109"/>
      <c r="D47" s="111">
        <f t="shared" ref="D47:D72" si="14">D46</f>
        <v>3.27325</v>
      </c>
      <c r="F47" s="21">
        <v>2</v>
      </c>
      <c r="G47" s="24">
        <v>60.75</v>
      </c>
      <c r="H47" s="22">
        <v>1.1499999999999999</v>
      </c>
      <c r="I47" s="113">
        <f t="shared" si="11"/>
        <v>2.2999999999999998</v>
      </c>
      <c r="J47" s="3"/>
      <c r="K47" s="21">
        <v>2</v>
      </c>
      <c r="L47" s="24">
        <v>60.75</v>
      </c>
      <c r="M47" s="22">
        <v>1.3479000000000001</v>
      </c>
      <c r="N47" s="113">
        <f t="shared" si="2"/>
        <v>2.6958000000000002</v>
      </c>
      <c r="P47" s="19">
        <v>1.6666666999999999</v>
      </c>
      <c r="Q47" s="15">
        <v>60.75</v>
      </c>
      <c r="R47" s="13">
        <v>1.1835</v>
      </c>
      <c r="S47" s="73">
        <f t="shared" si="3"/>
        <v>1.9725000394499999</v>
      </c>
      <c r="U47" s="19">
        <v>1</v>
      </c>
      <c r="V47" s="15">
        <v>60.75</v>
      </c>
      <c r="W47" s="44">
        <f t="shared" si="9"/>
        <v>1.8750000000000004</v>
      </c>
      <c r="X47" s="14">
        <f t="shared" si="10"/>
        <v>1.8750000000000004</v>
      </c>
      <c r="Y47" s="3"/>
      <c r="Z47" s="19">
        <f t="shared" si="8"/>
        <v>2.5</v>
      </c>
      <c r="AA47" s="24">
        <v>51.75</v>
      </c>
      <c r="AB47" s="22">
        <v>1.0936999999999999</v>
      </c>
      <c r="AC47" s="73">
        <f t="shared" si="4"/>
        <v>2.7342499999999998</v>
      </c>
      <c r="AE47" s="19">
        <v>3</v>
      </c>
      <c r="AF47" s="24">
        <v>51.75</v>
      </c>
      <c r="AG47" s="22">
        <v>0.83489999999999998</v>
      </c>
      <c r="AH47" s="73">
        <f t="shared" si="5"/>
        <v>2.5046999999999997</v>
      </c>
      <c r="AI47" s="3"/>
      <c r="AJ47" s="19">
        <v>2</v>
      </c>
      <c r="AK47" s="24">
        <v>51.75</v>
      </c>
      <c r="AL47" s="22">
        <v>1.0936999999999999</v>
      </c>
      <c r="AM47" s="73">
        <f t="shared" si="6"/>
        <v>2.1873999999999998</v>
      </c>
      <c r="AO47" s="19">
        <v>1</v>
      </c>
      <c r="AP47" s="24">
        <v>51.75</v>
      </c>
      <c r="AQ47" s="22">
        <f t="shared" si="13"/>
        <v>2.1749999999999994</v>
      </c>
      <c r="AR47" s="73">
        <f t="shared" si="12"/>
        <v>2.1749999999999994</v>
      </c>
    </row>
    <row r="48" spans="1:45" ht="15" x14ac:dyDescent="0.2">
      <c r="A48" s="103"/>
      <c r="B48" s="109"/>
      <c r="C48" s="109"/>
      <c r="D48" s="111">
        <f t="shared" si="14"/>
        <v>3.27325</v>
      </c>
      <c r="F48" s="21">
        <v>2</v>
      </c>
      <c r="G48" s="22">
        <v>61</v>
      </c>
      <c r="H48" s="22">
        <v>1.157</v>
      </c>
      <c r="I48" s="113">
        <f t="shared" si="11"/>
        <v>2.3140000000000001</v>
      </c>
      <c r="J48" s="3"/>
      <c r="K48" s="21">
        <v>2</v>
      </c>
      <c r="L48" s="22">
        <v>61</v>
      </c>
      <c r="M48" s="22">
        <v>1.3608</v>
      </c>
      <c r="N48" s="113">
        <f t="shared" si="2"/>
        <v>2.7216</v>
      </c>
      <c r="P48" s="19">
        <v>1.6666666999999999</v>
      </c>
      <c r="Q48" s="13">
        <v>61</v>
      </c>
      <c r="R48" s="13">
        <v>1.1947000000000001</v>
      </c>
      <c r="S48" s="73">
        <f t="shared" si="3"/>
        <v>1.99116670649</v>
      </c>
      <c r="U48" s="19">
        <v>1</v>
      </c>
      <c r="V48" s="13">
        <v>61</v>
      </c>
      <c r="W48" s="44">
        <f t="shared" si="9"/>
        <v>1.9000000000000004</v>
      </c>
      <c r="X48" s="14">
        <f t="shared" si="10"/>
        <v>1.9000000000000004</v>
      </c>
      <c r="Y48" s="3"/>
      <c r="Z48" s="19">
        <f t="shared" si="8"/>
        <v>2.5</v>
      </c>
      <c r="AA48" s="22">
        <v>52</v>
      </c>
      <c r="AB48" s="22">
        <v>1.1077999999999999</v>
      </c>
      <c r="AC48" s="73">
        <f t="shared" si="4"/>
        <v>2.7694999999999999</v>
      </c>
      <c r="AE48" s="19">
        <v>3</v>
      </c>
      <c r="AF48" s="22">
        <v>52</v>
      </c>
      <c r="AG48" s="22">
        <v>0.84570000000000001</v>
      </c>
      <c r="AH48" s="73">
        <f t="shared" si="5"/>
        <v>2.5371000000000001</v>
      </c>
      <c r="AI48" s="3"/>
      <c r="AJ48" s="19">
        <v>2</v>
      </c>
      <c r="AK48" s="22">
        <v>52</v>
      </c>
      <c r="AL48" s="22">
        <v>1.1077999999999999</v>
      </c>
      <c r="AM48" s="73">
        <f t="shared" si="6"/>
        <v>2.2155999999999998</v>
      </c>
      <c r="AO48" s="19">
        <v>1</v>
      </c>
      <c r="AP48" s="22">
        <v>52</v>
      </c>
      <c r="AQ48" s="22">
        <f t="shared" si="13"/>
        <v>2.1999999999999993</v>
      </c>
      <c r="AR48" s="73">
        <f t="shared" si="12"/>
        <v>2.1999999999999993</v>
      </c>
    </row>
    <row r="49" spans="1:44" ht="15" x14ac:dyDescent="0.2">
      <c r="A49" s="103"/>
      <c r="B49" s="108"/>
      <c r="C49" s="109"/>
      <c r="D49" s="111">
        <f t="shared" si="14"/>
        <v>3.27325</v>
      </c>
      <c r="F49" s="21">
        <v>2</v>
      </c>
      <c r="G49" s="24">
        <v>61.25</v>
      </c>
      <c r="H49" s="22">
        <v>1.163</v>
      </c>
      <c r="I49" s="113">
        <f t="shared" si="11"/>
        <v>2.3260000000000001</v>
      </c>
      <c r="J49" s="3"/>
      <c r="K49" s="21">
        <v>2</v>
      </c>
      <c r="L49" s="24">
        <v>61.25</v>
      </c>
      <c r="M49" s="22">
        <v>1.3735999999999999</v>
      </c>
      <c r="N49" s="113">
        <f t="shared" si="2"/>
        <v>2.7471999999999999</v>
      </c>
      <c r="P49" s="19">
        <v>1.6666666999999999</v>
      </c>
      <c r="Q49" s="15">
        <v>61.25</v>
      </c>
      <c r="R49" s="13">
        <v>1.2097</v>
      </c>
      <c r="S49" s="73">
        <f t="shared" si="3"/>
        <v>2.01616670699</v>
      </c>
      <c r="U49" s="19">
        <v>1</v>
      </c>
      <c r="V49" s="15">
        <v>61.25</v>
      </c>
      <c r="W49" s="44">
        <f t="shared" si="9"/>
        <v>1.9250000000000003</v>
      </c>
      <c r="X49" s="14">
        <f t="shared" si="10"/>
        <v>1.9250000000000003</v>
      </c>
      <c r="Y49" s="3"/>
      <c r="Z49" s="19">
        <f t="shared" si="8"/>
        <v>2.5</v>
      </c>
      <c r="AA49" s="24">
        <v>52.25</v>
      </c>
      <c r="AB49" s="22">
        <v>1.1231</v>
      </c>
      <c r="AC49" s="73">
        <f t="shared" si="4"/>
        <v>2.80775</v>
      </c>
      <c r="AE49" s="19">
        <v>3</v>
      </c>
      <c r="AF49" s="24">
        <v>52.25</v>
      </c>
      <c r="AG49" s="22">
        <v>0.85740000000000005</v>
      </c>
      <c r="AH49" s="73">
        <f t="shared" si="5"/>
        <v>2.5722</v>
      </c>
      <c r="AI49" s="3"/>
      <c r="AJ49" s="19">
        <v>2</v>
      </c>
      <c r="AK49" s="24">
        <v>52.25</v>
      </c>
      <c r="AL49" s="22">
        <v>1.1231</v>
      </c>
      <c r="AM49" s="73">
        <f t="shared" si="6"/>
        <v>2.2462</v>
      </c>
      <c r="AO49" s="19">
        <v>1</v>
      </c>
      <c r="AP49" s="24">
        <v>52.25</v>
      </c>
      <c r="AQ49" s="22">
        <f t="shared" si="13"/>
        <v>2.2249999999999992</v>
      </c>
      <c r="AR49" s="73">
        <f t="shared" si="12"/>
        <v>2.2249999999999992</v>
      </c>
    </row>
    <row r="50" spans="1:44" ht="15" x14ac:dyDescent="0.2">
      <c r="A50" s="103"/>
      <c r="B50" s="108"/>
      <c r="C50" s="109"/>
      <c r="D50" s="111">
        <f t="shared" si="14"/>
        <v>3.27325</v>
      </c>
      <c r="F50" s="21">
        <v>2</v>
      </c>
      <c r="G50" s="24">
        <v>61.5</v>
      </c>
      <c r="H50" s="22">
        <v>1.17</v>
      </c>
      <c r="I50" s="113">
        <f t="shared" si="11"/>
        <v>2.34</v>
      </c>
      <c r="J50" s="3"/>
      <c r="K50" s="21">
        <v>2</v>
      </c>
      <c r="L50" s="24">
        <v>61.5</v>
      </c>
      <c r="M50" s="22">
        <v>1.3865000000000001</v>
      </c>
      <c r="N50" s="113">
        <f t="shared" si="2"/>
        <v>2.7730000000000001</v>
      </c>
      <c r="P50" s="19">
        <v>1.6666666999999999</v>
      </c>
      <c r="Q50" s="15">
        <v>61.5</v>
      </c>
      <c r="R50" s="13">
        <v>1.2246999999999999</v>
      </c>
      <c r="S50" s="73">
        <f t="shared" si="3"/>
        <v>2.04116670749</v>
      </c>
      <c r="U50" s="19">
        <v>1</v>
      </c>
      <c r="V50" s="15">
        <v>61.5</v>
      </c>
      <c r="W50" s="44">
        <f t="shared" si="9"/>
        <v>1.9500000000000002</v>
      </c>
      <c r="X50" s="14">
        <f t="shared" si="10"/>
        <v>1.9500000000000002</v>
      </c>
      <c r="Y50" s="3"/>
      <c r="Z50" s="19">
        <f t="shared" si="8"/>
        <v>2.5</v>
      </c>
      <c r="AA50" s="24">
        <v>52.5</v>
      </c>
      <c r="AB50" s="22">
        <v>1.1384000000000001</v>
      </c>
      <c r="AC50" s="73">
        <f t="shared" si="4"/>
        <v>2.8460000000000001</v>
      </c>
      <c r="AE50" s="19">
        <v>3</v>
      </c>
      <c r="AF50" s="24">
        <v>52.5</v>
      </c>
      <c r="AG50" s="22">
        <v>0.86909999999999998</v>
      </c>
      <c r="AH50" s="73">
        <f t="shared" si="5"/>
        <v>2.6073</v>
      </c>
      <c r="AI50" s="3"/>
      <c r="AJ50" s="19">
        <v>2</v>
      </c>
      <c r="AK50" s="24">
        <v>52.5</v>
      </c>
      <c r="AL50" s="22">
        <v>1.1384000000000001</v>
      </c>
      <c r="AM50" s="73">
        <f t="shared" si="6"/>
        <v>2.2768000000000002</v>
      </c>
      <c r="AO50" s="19">
        <v>1</v>
      </c>
      <c r="AP50" s="24">
        <v>52.5</v>
      </c>
      <c r="AQ50" s="22">
        <f t="shared" si="13"/>
        <v>2.2499999999999991</v>
      </c>
      <c r="AR50" s="73">
        <f t="shared" si="12"/>
        <v>2.2499999999999991</v>
      </c>
    </row>
    <row r="51" spans="1:44" ht="15" x14ac:dyDescent="0.2">
      <c r="A51" s="103"/>
      <c r="B51" s="108"/>
      <c r="C51" s="109"/>
      <c r="D51" s="111">
        <f t="shared" si="14"/>
        <v>3.27325</v>
      </c>
      <c r="F51" s="21">
        <v>2</v>
      </c>
      <c r="G51" s="24">
        <v>61.75</v>
      </c>
      <c r="H51" s="22">
        <v>1.1759999999999999</v>
      </c>
      <c r="I51" s="113">
        <f t="shared" si="11"/>
        <v>2.3519999999999999</v>
      </c>
      <c r="J51" s="3"/>
      <c r="K51" s="21">
        <v>2</v>
      </c>
      <c r="L51" s="24">
        <v>61.75</v>
      </c>
      <c r="M51" s="22">
        <v>1.3994</v>
      </c>
      <c r="N51" s="113">
        <f t="shared" si="2"/>
        <v>2.7988</v>
      </c>
      <c r="P51" s="19">
        <v>1.6666666999999999</v>
      </c>
      <c r="Q51" s="15">
        <v>61.75</v>
      </c>
      <c r="R51" s="13">
        <v>1.2398</v>
      </c>
      <c r="S51" s="73">
        <f t="shared" si="3"/>
        <v>2.0663333746600001</v>
      </c>
      <c r="U51" s="19">
        <v>1</v>
      </c>
      <c r="V51" s="15">
        <v>61.75</v>
      </c>
      <c r="W51" s="44">
        <f>W52-0.025</f>
        <v>1.9750000000000001</v>
      </c>
      <c r="X51" s="14">
        <f t="shared" si="10"/>
        <v>1.9750000000000001</v>
      </c>
      <c r="Y51" s="3"/>
      <c r="Z51" s="19">
        <f t="shared" si="8"/>
        <v>2.5</v>
      </c>
      <c r="AA51" s="24">
        <v>52.75</v>
      </c>
      <c r="AB51" s="22">
        <v>1.1537999999999999</v>
      </c>
      <c r="AC51" s="73">
        <f t="shared" si="4"/>
        <v>2.8845000000000001</v>
      </c>
      <c r="AE51" s="19">
        <v>3</v>
      </c>
      <c r="AF51" s="24">
        <v>52.75</v>
      </c>
      <c r="AG51" s="22">
        <v>0.88080000000000003</v>
      </c>
      <c r="AH51" s="73">
        <f t="shared" si="5"/>
        <v>2.6424000000000003</v>
      </c>
      <c r="AI51" s="3"/>
      <c r="AJ51" s="19">
        <v>2</v>
      </c>
      <c r="AK51" s="24">
        <v>52.75</v>
      </c>
      <c r="AL51" s="22">
        <v>1.1537999999999999</v>
      </c>
      <c r="AM51" s="73">
        <f t="shared" si="6"/>
        <v>2.3075999999999999</v>
      </c>
      <c r="AO51" s="19">
        <v>1</v>
      </c>
      <c r="AP51" s="24">
        <v>52.75</v>
      </c>
      <c r="AQ51" s="22">
        <f t="shared" si="13"/>
        <v>2.274999999999999</v>
      </c>
      <c r="AR51" s="73">
        <f t="shared" si="12"/>
        <v>2.274999999999999</v>
      </c>
    </row>
    <row r="52" spans="1:44" ht="15" x14ac:dyDescent="0.2">
      <c r="A52" s="103"/>
      <c r="B52" s="109"/>
      <c r="C52" s="109"/>
      <c r="D52" s="111">
        <f t="shared" si="14"/>
        <v>3.27325</v>
      </c>
      <c r="F52" s="21">
        <v>2</v>
      </c>
      <c r="G52" s="22">
        <v>62</v>
      </c>
      <c r="H52" s="22">
        <v>1.1830000000000001</v>
      </c>
      <c r="I52" s="113">
        <f t="shared" si="11"/>
        <v>2.3660000000000001</v>
      </c>
      <c r="J52" s="3"/>
      <c r="K52" s="21">
        <v>2</v>
      </c>
      <c r="L52" s="22">
        <v>62</v>
      </c>
      <c r="M52" s="22">
        <v>1.4123000000000001</v>
      </c>
      <c r="N52" s="113">
        <f t="shared" si="2"/>
        <v>2.8246000000000002</v>
      </c>
      <c r="P52" s="19">
        <v>1.6666666999999999</v>
      </c>
      <c r="Q52" s="13">
        <v>62</v>
      </c>
      <c r="R52" s="13">
        <v>1.2547999999999999</v>
      </c>
      <c r="S52" s="73">
        <f t="shared" si="3"/>
        <v>2.0913333751599996</v>
      </c>
      <c r="U52" s="19">
        <v>1</v>
      </c>
      <c r="V52" s="46">
        <v>62</v>
      </c>
      <c r="W52" s="47">
        <v>2</v>
      </c>
      <c r="X52" s="48">
        <f t="shared" si="10"/>
        <v>2</v>
      </c>
      <c r="Y52" s="3"/>
      <c r="Z52" s="19">
        <f t="shared" si="8"/>
        <v>2.5</v>
      </c>
      <c r="AA52" s="22">
        <v>53</v>
      </c>
      <c r="AB52" s="22">
        <v>1.1692</v>
      </c>
      <c r="AC52" s="73">
        <f t="shared" si="4"/>
        <v>2.923</v>
      </c>
      <c r="AE52" s="19">
        <v>3</v>
      </c>
      <c r="AF52" s="22">
        <v>53</v>
      </c>
      <c r="AG52" s="22">
        <v>0.89259999999999995</v>
      </c>
      <c r="AH52" s="73">
        <f t="shared" si="5"/>
        <v>2.6778</v>
      </c>
      <c r="AI52" s="3"/>
      <c r="AJ52" s="19">
        <v>2</v>
      </c>
      <c r="AK52" s="22">
        <v>53</v>
      </c>
      <c r="AL52" s="22">
        <v>1.1692</v>
      </c>
      <c r="AM52" s="73">
        <f t="shared" si="6"/>
        <v>2.3384</v>
      </c>
      <c r="AO52" s="19">
        <v>1</v>
      </c>
      <c r="AP52" s="22">
        <v>53</v>
      </c>
      <c r="AQ52" s="22">
        <f t="shared" si="13"/>
        <v>2.2999999999999989</v>
      </c>
      <c r="AR52" s="73">
        <f t="shared" si="12"/>
        <v>2.2999999999999989</v>
      </c>
    </row>
    <row r="53" spans="1:44" ht="15" x14ac:dyDescent="0.2">
      <c r="A53" s="3"/>
      <c r="B53" s="3"/>
      <c r="C53" s="3"/>
      <c r="D53" s="111">
        <f t="shared" si="14"/>
        <v>3.27325</v>
      </c>
      <c r="F53" s="21">
        <v>2</v>
      </c>
      <c r="G53" s="24">
        <v>62.25</v>
      </c>
      <c r="H53" s="22">
        <v>1.1890000000000001</v>
      </c>
      <c r="I53" s="113">
        <f t="shared" si="11"/>
        <v>2.3780000000000001</v>
      </c>
      <c r="J53" s="3"/>
      <c r="K53" s="21">
        <v>2</v>
      </c>
      <c r="L53" s="24">
        <v>62.25</v>
      </c>
      <c r="M53" s="22">
        <v>1.4251</v>
      </c>
      <c r="N53" s="113">
        <f t="shared" si="2"/>
        <v>2.8502000000000001</v>
      </c>
      <c r="P53" s="19">
        <v>1.6666666999999999</v>
      </c>
      <c r="Q53" s="15">
        <v>62.25</v>
      </c>
      <c r="R53" s="13">
        <v>1.2706999999999999</v>
      </c>
      <c r="S53" s="73">
        <f t="shared" si="3"/>
        <v>2.1178333756899996</v>
      </c>
      <c r="U53" s="19">
        <v>1</v>
      </c>
      <c r="V53" s="15">
        <v>62.25</v>
      </c>
      <c r="W53" s="44">
        <f>W52+0.025</f>
        <v>2.0249999999999999</v>
      </c>
      <c r="X53" s="14">
        <f t="shared" si="10"/>
        <v>2.0249999999999999</v>
      </c>
      <c r="Y53" s="3"/>
      <c r="Z53" s="19">
        <f t="shared" si="8"/>
        <v>2.5</v>
      </c>
      <c r="AA53" s="24">
        <v>53.25</v>
      </c>
      <c r="AB53" s="22">
        <v>1.1859</v>
      </c>
      <c r="AC53" s="73">
        <f t="shared" si="4"/>
        <v>2.96475</v>
      </c>
      <c r="AE53" s="19">
        <v>3</v>
      </c>
      <c r="AF53" s="24">
        <v>53.25</v>
      </c>
      <c r="AG53" s="22">
        <v>0.90529999999999999</v>
      </c>
      <c r="AH53" s="73">
        <f t="shared" si="5"/>
        <v>2.7159</v>
      </c>
      <c r="AI53" s="3"/>
      <c r="AJ53" s="19">
        <v>2</v>
      </c>
      <c r="AK53" s="24">
        <v>53.25</v>
      </c>
      <c r="AL53" s="22">
        <v>1.1859</v>
      </c>
      <c r="AM53" s="73">
        <f t="shared" si="6"/>
        <v>2.3717999999999999</v>
      </c>
      <c r="AO53" s="19">
        <v>1</v>
      </c>
      <c r="AP53" s="24">
        <v>53.25</v>
      </c>
      <c r="AQ53" s="22">
        <f t="shared" si="13"/>
        <v>2.3249999999999988</v>
      </c>
      <c r="AR53" s="73">
        <f t="shared" si="12"/>
        <v>2.3249999999999988</v>
      </c>
    </row>
    <row r="54" spans="1:44" ht="15" x14ac:dyDescent="0.2">
      <c r="A54" s="3"/>
      <c r="B54" s="3"/>
      <c r="C54" s="3"/>
      <c r="D54" s="111">
        <f t="shared" si="14"/>
        <v>3.27325</v>
      </c>
      <c r="F54" s="21">
        <v>2</v>
      </c>
      <c r="G54" s="24">
        <v>62.5</v>
      </c>
      <c r="H54" s="22">
        <v>1.196</v>
      </c>
      <c r="I54" s="113">
        <f t="shared" si="11"/>
        <v>2.3919999999999999</v>
      </c>
      <c r="J54" s="3"/>
      <c r="K54" s="21">
        <v>2</v>
      </c>
      <c r="L54" s="24">
        <v>62.5</v>
      </c>
      <c r="M54" s="22">
        <v>1.4379999999999999</v>
      </c>
      <c r="N54" s="113">
        <f t="shared" si="2"/>
        <v>2.8759999999999999</v>
      </c>
      <c r="P54" s="19">
        <v>1.6666666999999999</v>
      </c>
      <c r="Q54" s="15">
        <v>62.5</v>
      </c>
      <c r="R54" s="13">
        <v>1.2867</v>
      </c>
      <c r="S54" s="73">
        <f t="shared" si="3"/>
        <v>2.1445000428899998</v>
      </c>
      <c r="U54" s="19">
        <v>1</v>
      </c>
      <c r="V54" s="15">
        <v>62.5</v>
      </c>
      <c r="W54" s="44">
        <f t="shared" ref="W54:W72" si="15">W53+0.025</f>
        <v>2.0499999999999998</v>
      </c>
      <c r="X54" s="14">
        <f t="shared" si="10"/>
        <v>2.0499999999999998</v>
      </c>
      <c r="Y54" s="3"/>
      <c r="Z54" s="19">
        <f t="shared" si="8"/>
        <v>2.5</v>
      </c>
      <c r="AA54" s="24">
        <v>53.5</v>
      </c>
      <c r="AB54" s="22">
        <v>1.2028000000000001</v>
      </c>
      <c r="AC54" s="73">
        <f t="shared" si="4"/>
        <v>3.0070000000000001</v>
      </c>
      <c r="AE54" s="19">
        <v>3</v>
      </c>
      <c r="AF54" s="24">
        <v>53.5</v>
      </c>
      <c r="AG54" s="22">
        <v>0.91820000000000002</v>
      </c>
      <c r="AH54" s="73">
        <f t="shared" si="5"/>
        <v>2.7545999999999999</v>
      </c>
      <c r="AI54" s="3"/>
      <c r="AJ54" s="19">
        <v>2</v>
      </c>
      <c r="AK54" s="24">
        <v>53.5</v>
      </c>
      <c r="AL54" s="22">
        <v>1.2028000000000001</v>
      </c>
      <c r="AM54" s="73">
        <f t="shared" si="6"/>
        <v>2.4056000000000002</v>
      </c>
      <c r="AO54" s="19">
        <v>1</v>
      </c>
      <c r="AP54" s="24">
        <v>53.5</v>
      </c>
      <c r="AQ54" s="22">
        <f t="shared" si="13"/>
        <v>2.3499999999999988</v>
      </c>
      <c r="AR54" s="73">
        <f t="shared" si="12"/>
        <v>2.3499999999999988</v>
      </c>
    </row>
    <row r="55" spans="1:44" ht="15" x14ac:dyDescent="0.2">
      <c r="A55" s="3"/>
      <c r="B55" s="3"/>
      <c r="C55" s="3"/>
      <c r="D55" s="111">
        <f t="shared" si="14"/>
        <v>3.27325</v>
      </c>
      <c r="F55" s="21">
        <v>2</v>
      </c>
      <c r="G55" s="24">
        <v>62.75</v>
      </c>
      <c r="H55" s="22">
        <v>1.202</v>
      </c>
      <c r="I55" s="113">
        <f t="shared" si="11"/>
        <v>2.4039999999999999</v>
      </c>
      <c r="J55" s="3"/>
      <c r="K55" s="21">
        <v>2</v>
      </c>
      <c r="L55" s="24">
        <v>62.75</v>
      </c>
      <c r="M55" s="22">
        <v>1.4509000000000001</v>
      </c>
      <c r="N55" s="113">
        <f t="shared" si="2"/>
        <v>2.9018000000000002</v>
      </c>
      <c r="P55" s="19">
        <v>1.6666666999999999</v>
      </c>
      <c r="Q55" s="15">
        <v>62.75</v>
      </c>
      <c r="R55" s="13">
        <v>1.3026</v>
      </c>
      <c r="S55" s="73">
        <f t="shared" si="3"/>
        <v>2.1710000434199999</v>
      </c>
      <c r="U55" s="19">
        <v>1</v>
      </c>
      <c r="V55" s="15">
        <v>62.75</v>
      </c>
      <c r="W55" s="44">
        <f t="shared" si="15"/>
        <v>2.0749999999999997</v>
      </c>
      <c r="X55" s="14">
        <f t="shared" si="10"/>
        <v>2.0749999999999997</v>
      </c>
      <c r="Y55" s="3"/>
      <c r="Z55" s="19">
        <f t="shared" si="8"/>
        <v>2.5</v>
      </c>
      <c r="AA55" s="24">
        <v>53.75</v>
      </c>
      <c r="AB55" s="22">
        <v>1.2195</v>
      </c>
      <c r="AC55" s="73">
        <f t="shared" si="4"/>
        <v>3.0487500000000001</v>
      </c>
      <c r="AE55" s="19">
        <v>3</v>
      </c>
      <c r="AF55" s="24">
        <v>53.75</v>
      </c>
      <c r="AG55" s="22">
        <v>0.93100000000000005</v>
      </c>
      <c r="AH55" s="73">
        <f t="shared" si="5"/>
        <v>2.7930000000000001</v>
      </c>
      <c r="AI55" s="3"/>
      <c r="AJ55" s="19">
        <v>2</v>
      </c>
      <c r="AK55" s="24">
        <v>53.75</v>
      </c>
      <c r="AL55" s="22">
        <v>1.2195</v>
      </c>
      <c r="AM55" s="73">
        <f t="shared" si="6"/>
        <v>2.4390000000000001</v>
      </c>
      <c r="AO55" s="19">
        <v>1</v>
      </c>
      <c r="AP55" s="24">
        <v>53.75</v>
      </c>
      <c r="AQ55" s="22">
        <f t="shared" si="13"/>
        <v>2.3749999999999987</v>
      </c>
      <c r="AR55" s="73">
        <f t="shared" si="12"/>
        <v>2.3749999999999987</v>
      </c>
    </row>
    <row r="56" spans="1:44" ht="15.75" thickBot="1" x14ac:dyDescent="0.25">
      <c r="A56" s="3"/>
      <c r="B56" s="3"/>
      <c r="C56" s="3"/>
      <c r="D56" s="111">
        <f t="shared" si="14"/>
        <v>3.27325</v>
      </c>
      <c r="F56" s="28">
        <v>2</v>
      </c>
      <c r="G56" s="29" t="s">
        <v>3</v>
      </c>
      <c r="H56" s="29">
        <v>1.2090000000000001</v>
      </c>
      <c r="I56" s="114">
        <f t="shared" si="11"/>
        <v>2.4180000000000001</v>
      </c>
      <c r="J56" s="3"/>
      <c r="K56" s="21">
        <v>2</v>
      </c>
      <c r="L56" s="22">
        <v>63</v>
      </c>
      <c r="M56" s="22">
        <v>1.4638</v>
      </c>
      <c r="N56" s="113">
        <f t="shared" si="2"/>
        <v>2.9276</v>
      </c>
      <c r="P56" s="19">
        <v>1.6666666999999999</v>
      </c>
      <c r="Q56" s="13">
        <v>63</v>
      </c>
      <c r="R56" s="13">
        <v>1.3186</v>
      </c>
      <c r="S56" s="73">
        <f t="shared" si="3"/>
        <v>2.1976667106200001</v>
      </c>
      <c r="U56" s="19">
        <v>1</v>
      </c>
      <c r="V56" s="13">
        <v>63</v>
      </c>
      <c r="W56" s="44">
        <f t="shared" si="15"/>
        <v>2.0999999999999996</v>
      </c>
      <c r="X56" s="14">
        <f t="shared" si="10"/>
        <v>2.0999999999999996</v>
      </c>
      <c r="Y56" s="3"/>
      <c r="Z56" s="19">
        <f t="shared" si="8"/>
        <v>2.5</v>
      </c>
      <c r="AA56" s="22">
        <v>54</v>
      </c>
      <c r="AB56" s="22">
        <v>1.2365999999999999</v>
      </c>
      <c r="AC56" s="73">
        <f t="shared" si="4"/>
        <v>3.0914999999999999</v>
      </c>
      <c r="AE56" s="19">
        <v>3</v>
      </c>
      <c r="AF56" s="22">
        <v>54</v>
      </c>
      <c r="AG56" s="22">
        <v>0.94179999999999997</v>
      </c>
      <c r="AH56" s="73">
        <f t="shared" si="5"/>
        <v>2.8254000000000001</v>
      </c>
      <c r="AI56" s="3"/>
      <c r="AJ56" s="19">
        <v>2</v>
      </c>
      <c r="AK56" s="22">
        <v>54</v>
      </c>
      <c r="AL56" s="22">
        <v>1.2365999999999999</v>
      </c>
      <c r="AM56" s="73">
        <f t="shared" si="6"/>
        <v>2.4731999999999998</v>
      </c>
      <c r="AO56" s="19">
        <v>1</v>
      </c>
      <c r="AP56" s="22">
        <v>54</v>
      </c>
      <c r="AQ56" s="22">
        <f t="shared" si="13"/>
        <v>2.3999999999999986</v>
      </c>
      <c r="AR56" s="73">
        <f t="shared" si="12"/>
        <v>2.3999999999999986</v>
      </c>
    </row>
    <row r="57" spans="1:44" ht="15.75" thickTop="1" x14ac:dyDescent="0.2">
      <c r="A57" s="3"/>
      <c r="B57" s="3"/>
      <c r="C57" s="3"/>
      <c r="D57" s="111">
        <f t="shared" si="14"/>
        <v>3.27325</v>
      </c>
      <c r="F57" s="4"/>
      <c r="G57" s="5"/>
      <c r="H57" s="5"/>
      <c r="I57" s="111">
        <f>I56</f>
        <v>2.4180000000000001</v>
      </c>
      <c r="J57" s="3"/>
      <c r="K57" s="21">
        <v>2</v>
      </c>
      <c r="L57" s="24">
        <v>63.25</v>
      </c>
      <c r="M57" s="22">
        <v>1.4765999999999999</v>
      </c>
      <c r="N57" s="113">
        <f t="shared" si="2"/>
        <v>2.9531999999999998</v>
      </c>
      <c r="P57" s="19">
        <v>1.6666666999999999</v>
      </c>
      <c r="Q57" s="15">
        <v>63.25</v>
      </c>
      <c r="R57" s="13">
        <v>1.3354999999999999</v>
      </c>
      <c r="S57" s="73">
        <f t="shared" si="3"/>
        <v>2.2258333778499999</v>
      </c>
      <c r="U57" s="19">
        <v>1</v>
      </c>
      <c r="V57" s="15">
        <v>63.25</v>
      </c>
      <c r="W57" s="44">
        <f t="shared" si="15"/>
        <v>2.1249999999999996</v>
      </c>
      <c r="X57" s="14">
        <f t="shared" si="10"/>
        <v>2.1249999999999996</v>
      </c>
      <c r="Y57" s="3"/>
      <c r="Z57" s="19">
        <f t="shared" si="8"/>
        <v>2.5</v>
      </c>
      <c r="AA57" s="24">
        <v>54.25</v>
      </c>
      <c r="AB57" s="22">
        <v>1.2546999999999999</v>
      </c>
      <c r="AC57" s="73">
        <f t="shared" si="4"/>
        <v>3.1367499999999997</v>
      </c>
      <c r="AE57" s="19">
        <v>3</v>
      </c>
      <c r="AF57" s="24">
        <v>54.25</v>
      </c>
      <c r="AG57" s="22">
        <v>0.95789999999999997</v>
      </c>
      <c r="AH57" s="73">
        <f t="shared" si="5"/>
        <v>2.8736999999999999</v>
      </c>
      <c r="AI57" s="3"/>
      <c r="AJ57" s="19">
        <v>2</v>
      </c>
      <c r="AK57" s="24">
        <v>54.25</v>
      </c>
      <c r="AL57" s="22">
        <v>1.2546999999999999</v>
      </c>
      <c r="AM57" s="73">
        <f t="shared" si="6"/>
        <v>2.5093999999999999</v>
      </c>
      <c r="AO57" s="19">
        <v>1</v>
      </c>
      <c r="AP57" s="24">
        <v>54.25</v>
      </c>
      <c r="AQ57" s="22">
        <f t="shared" si="13"/>
        <v>2.4249999999999985</v>
      </c>
      <c r="AR57" s="73">
        <f t="shared" si="12"/>
        <v>2.4249999999999985</v>
      </c>
    </row>
    <row r="58" spans="1:44" ht="15" x14ac:dyDescent="0.2">
      <c r="A58" s="3"/>
      <c r="B58" s="3"/>
      <c r="C58" s="3"/>
      <c r="D58" s="111">
        <f t="shared" si="14"/>
        <v>3.27325</v>
      </c>
      <c r="I58" s="111">
        <f>I57</f>
        <v>2.4180000000000001</v>
      </c>
      <c r="J58" s="3"/>
      <c r="K58" s="21">
        <v>2</v>
      </c>
      <c r="L58" s="24">
        <v>63.5</v>
      </c>
      <c r="M58" s="22">
        <v>1.4895</v>
      </c>
      <c r="N58" s="113">
        <f t="shared" si="2"/>
        <v>2.9790000000000001</v>
      </c>
      <c r="P58" s="19">
        <v>1.6666666999999999</v>
      </c>
      <c r="Q58" s="15">
        <v>63.5</v>
      </c>
      <c r="R58" s="13">
        <v>1.3525</v>
      </c>
      <c r="S58" s="73">
        <f t="shared" si="3"/>
        <v>2.2541667117499999</v>
      </c>
      <c r="U58" s="19">
        <v>1</v>
      </c>
      <c r="V58" s="15">
        <v>63.5</v>
      </c>
      <c r="W58" s="44">
        <f t="shared" si="15"/>
        <v>2.1499999999999995</v>
      </c>
      <c r="X58" s="14">
        <f t="shared" si="10"/>
        <v>2.1499999999999995</v>
      </c>
      <c r="Y58" s="3"/>
      <c r="Z58" s="19">
        <f t="shared" si="8"/>
        <v>2.5</v>
      </c>
      <c r="AA58" s="24">
        <v>54.5</v>
      </c>
      <c r="AB58" s="22">
        <v>1.2729999999999999</v>
      </c>
      <c r="AC58" s="73">
        <f t="shared" si="4"/>
        <v>3.1824999999999997</v>
      </c>
      <c r="AE58" s="19">
        <v>3</v>
      </c>
      <c r="AF58" s="24">
        <v>54.5</v>
      </c>
      <c r="AG58" s="22">
        <v>0.9718</v>
      </c>
      <c r="AH58" s="73">
        <f t="shared" si="5"/>
        <v>2.9154</v>
      </c>
      <c r="AI58" s="3"/>
      <c r="AJ58" s="19">
        <v>2</v>
      </c>
      <c r="AK58" s="24">
        <v>54.5</v>
      </c>
      <c r="AL58" s="22">
        <v>1.2729999999999999</v>
      </c>
      <c r="AM58" s="73">
        <f t="shared" si="6"/>
        <v>2.5459999999999998</v>
      </c>
      <c r="AO58" s="19">
        <v>1</v>
      </c>
      <c r="AP58" s="24">
        <v>54.5</v>
      </c>
      <c r="AQ58" s="22">
        <f t="shared" si="13"/>
        <v>2.4499999999999984</v>
      </c>
      <c r="AR58" s="73">
        <f t="shared" si="12"/>
        <v>2.4499999999999984</v>
      </c>
    </row>
    <row r="59" spans="1:44" ht="15" x14ac:dyDescent="0.2">
      <c r="A59" s="3"/>
      <c r="B59" s="3"/>
      <c r="C59" s="3"/>
      <c r="D59" s="111">
        <f t="shared" si="14"/>
        <v>3.27325</v>
      </c>
      <c r="I59" s="111">
        <f t="shared" ref="I59:I72" si="16">I58</f>
        <v>2.4180000000000001</v>
      </c>
      <c r="J59" s="3"/>
      <c r="K59" s="21">
        <v>2</v>
      </c>
      <c r="L59" s="24">
        <v>63.75</v>
      </c>
      <c r="M59" s="22">
        <v>1.5024</v>
      </c>
      <c r="N59" s="113">
        <f t="shared" si="2"/>
        <v>3.0047999999999999</v>
      </c>
      <c r="P59" s="19">
        <v>1.6666666999999999</v>
      </c>
      <c r="Q59" s="15">
        <v>63.75</v>
      </c>
      <c r="R59" s="13">
        <v>1.3694999999999999</v>
      </c>
      <c r="S59" s="73">
        <f t="shared" si="3"/>
        <v>2.28250004565</v>
      </c>
      <c r="U59" s="19">
        <v>1</v>
      </c>
      <c r="V59" s="15">
        <v>63.75</v>
      </c>
      <c r="W59" s="44">
        <f t="shared" si="15"/>
        <v>2.1749999999999994</v>
      </c>
      <c r="X59" s="14">
        <f t="shared" si="10"/>
        <v>2.1749999999999994</v>
      </c>
      <c r="Y59" s="3"/>
      <c r="Z59" s="19">
        <f t="shared" si="8"/>
        <v>2.5</v>
      </c>
      <c r="AA59" s="24">
        <v>54.75</v>
      </c>
      <c r="AB59" s="22">
        <v>1.2915000000000001</v>
      </c>
      <c r="AC59" s="73">
        <f t="shared" si="4"/>
        <v>3.2287500000000002</v>
      </c>
      <c r="AE59" s="19">
        <v>3</v>
      </c>
      <c r="AF59" s="24">
        <v>54.75</v>
      </c>
      <c r="AG59" s="22">
        <v>0.98599999999999999</v>
      </c>
      <c r="AH59" s="73">
        <f t="shared" si="5"/>
        <v>2.9580000000000002</v>
      </c>
      <c r="AI59" s="3"/>
      <c r="AJ59" s="19">
        <v>2</v>
      </c>
      <c r="AK59" s="24">
        <v>54.75</v>
      </c>
      <c r="AL59" s="22">
        <v>1.2915000000000001</v>
      </c>
      <c r="AM59" s="73">
        <f t="shared" si="6"/>
        <v>2.5830000000000002</v>
      </c>
      <c r="AO59" s="19">
        <v>1</v>
      </c>
      <c r="AP59" s="24">
        <v>54.75</v>
      </c>
      <c r="AQ59" s="22">
        <f t="shared" si="13"/>
        <v>2.4749999999999983</v>
      </c>
      <c r="AR59" s="73">
        <f t="shared" si="12"/>
        <v>2.4749999999999983</v>
      </c>
    </row>
    <row r="60" spans="1:44" ht="15.75" thickBot="1" x14ac:dyDescent="0.25">
      <c r="A60" s="3"/>
      <c r="B60" s="3"/>
      <c r="C60" s="3"/>
      <c r="D60" s="111">
        <f t="shared" si="14"/>
        <v>3.27325</v>
      </c>
      <c r="I60" s="111">
        <f t="shared" si="16"/>
        <v>2.4180000000000001</v>
      </c>
      <c r="J60" s="3"/>
      <c r="K60" s="21">
        <v>2</v>
      </c>
      <c r="L60" s="22">
        <v>64</v>
      </c>
      <c r="M60" s="22">
        <v>1.5153000000000001</v>
      </c>
      <c r="N60" s="113">
        <f t="shared" si="2"/>
        <v>3.0306000000000002</v>
      </c>
      <c r="P60" s="19">
        <v>1.6666666999999999</v>
      </c>
      <c r="Q60" s="13">
        <v>64</v>
      </c>
      <c r="R60" s="13">
        <v>1.3865000000000001</v>
      </c>
      <c r="S60" s="73">
        <f t="shared" si="3"/>
        <v>2.31083337955</v>
      </c>
      <c r="U60" s="19">
        <v>1</v>
      </c>
      <c r="V60" s="13">
        <v>64</v>
      </c>
      <c r="W60" s="44">
        <f t="shared" si="15"/>
        <v>2.1999999999999993</v>
      </c>
      <c r="X60" s="14">
        <f t="shared" si="10"/>
        <v>2.1999999999999993</v>
      </c>
      <c r="Y60" s="3"/>
      <c r="Z60" s="31">
        <f t="shared" si="8"/>
        <v>2.5</v>
      </c>
      <c r="AA60" s="29" t="s">
        <v>6</v>
      </c>
      <c r="AB60" s="29">
        <v>1.3099000000000001</v>
      </c>
      <c r="AC60" s="112">
        <f t="shared" si="4"/>
        <v>3.27475</v>
      </c>
      <c r="AE60" s="20">
        <v>3</v>
      </c>
      <c r="AF60" s="16" t="s">
        <v>6</v>
      </c>
      <c r="AG60" s="16">
        <v>1</v>
      </c>
      <c r="AH60" s="120">
        <f t="shared" si="5"/>
        <v>3</v>
      </c>
      <c r="AI60" s="3"/>
      <c r="AJ60" s="31">
        <v>2</v>
      </c>
      <c r="AK60" s="29" t="s">
        <v>6</v>
      </c>
      <c r="AL60" s="29">
        <v>1.3099000000000001</v>
      </c>
      <c r="AM60" s="112">
        <f t="shared" si="6"/>
        <v>2.6198000000000001</v>
      </c>
      <c r="AO60" s="19">
        <v>1</v>
      </c>
      <c r="AP60" s="24">
        <v>55</v>
      </c>
      <c r="AQ60" s="22">
        <f t="shared" si="13"/>
        <v>2.4999999999999982</v>
      </c>
      <c r="AR60" s="73">
        <f t="shared" si="12"/>
        <v>2.4999999999999982</v>
      </c>
    </row>
    <row r="61" spans="1:44" ht="15.75" thickTop="1" x14ac:dyDescent="0.2">
      <c r="A61" s="3"/>
      <c r="B61" s="3"/>
      <c r="C61" s="3"/>
      <c r="D61" s="111">
        <f t="shared" si="14"/>
        <v>3.27325</v>
      </c>
      <c r="I61" s="111">
        <f t="shared" si="16"/>
        <v>2.4180000000000001</v>
      </c>
      <c r="J61" s="3"/>
      <c r="K61" s="21">
        <v>2</v>
      </c>
      <c r="L61" s="24">
        <v>64.25</v>
      </c>
      <c r="M61" s="22">
        <v>1.5281</v>
      </c>
      <c r="N61" s="113">
        <f t="shared" si="2"/>
        <v>3.0562</v>
      </c>
      <c r="P61" s="19">
        <v>1.6666666999999999</v>
      </c>
      <c r="Q61" s="15">
        <v>64.25</v>
      </c>
      <c r="R61" s="13">
        <v>1.4047000000000001</v>
      </c>
      <c r="S61" s="73">
        <f t="shared" si="3"/>
        <v>2.3411667134899998</v>
      </c>
      <c r="U61" s="19">
        <v>1</v>
      </c>
      <c r="V61" s="15">
        <v>64.25</v>
      </c>
      <c r="W61" s="44">
        <f t="shared" si="15"/>
        <v>2.2249999999999992</v>
      </c>
      <c r="X61" s="14">
        <f t="shared" si="10"/>
        <v>2.2249999999999992</v>
      </c>
      <c r="Y61" s="3"/>
      <c r="AC61" s="119">
        <f>AC60</f>
        <v>3.27475</v>
      </c>
      <c r="AH61" s="119">
        <f>AH60</f>
        <v>3</v>
      </c>
      <c r="AI61" s="3"/>
      <c r="AM61" s="119">
        <f>AM60</f>
        <v>2.6198000000000001</v>
      </c>
      <c r="AO61" s="19">
        <v>1</v>
      </c>
      <c r="AP61" s="66">
        <f>AP60+0.25</f>
        <v>55.25</v>
      </c>
      <c r="AQ61" s="68">
        <f t="shared" si="13"/>
        <v>2.5249999999999981</v>
      </c>
      <c r="AR61" s="73">
        <f t="shared" si="12"/>
        <v>2.5249999999999981</v>
      </c>
    </row>
    <row r="62" spans="1:44" ht="15" x14ac:dyDescent="0.2">
      <c r="A62" s="3"/>
      <c r="B62" s="3"/>
      <c r="C62" s="3"/>
      <c r="D62" s="111">
        <f t="shared" si="14"/>
        <v>3.27325</v>
      </c>
      <c r="I62" s="111">
        <f t="shared" si="16"/>
        <v>2.4180000000000001</v>
      </c>
      <c r="J62" s="3"/>
      <c r="K62" s="21">
        <v>2</v>
      </c>
      <c r="L62" s="24">
        <v>64.5</v>
      </c>
      <c r="M62" s="22">
        <v>1.5409999999999999</v>
      </c>
      <c r="N62" s="113">
        <f t="shared" si="2"/>
        <v>3.0819999999999999</v>
      </c>
      <c r="P62" s="19">
        <v>1.6666666999999999</v>
      </c>
      <c r="Q62" s="15">
        <v>64.5</v>
      </c>
      <c r="R62" s="13">
        <v>1.4229000000000001</v>
      </c>
      <c r="S62" s="73">
        <f t="shared" si="3"/>
        <v>2.3715000474300001</v>
      </c>
      <c r="T62" s="6"/>
      <c r="U62" s="19">
        <v>1</v>
      </c>
      <c r="V62" s="15">
        <v>64.5</v>
      </c>
      <c r="W62" s="44">
        <f t="shared" si="15"/>
        <v>2.2499999999999991</v>
      </c>
      <c r="X62" s="14">
        <f t="shared" si="10"/>
        <v>2.2499999999999991</v>
      </c>
      <c r="Y62" s="3"/>
      <c r="AC62" s="119">
        <f t="shared" ref="AC62:AC68" si="17">AC61</f>
        <v>3.27475</v>
      </c>
      <c r="AH62" s="119">
        <f t="shared" ref="AH62:AH68" si="18">AH61</f>
        <v>3</v>
      </c>
      <c r="AI62" s="3"/>
      <c r="AM62" s="119">
        <f t="shared" ref="AM62:AM68" si="19">AM61</f>
        <v>2.6198000000000001</v>
      </c>
      <c r="AO62" s="19">
        <v>1</v>
      </c>
      <c r="AP62" s="66">
        <f t="shared" ref="AP62:AP67" si="20">AP61+0.25</f>
        <v>55.5</v>
      </c>
      <c r="AQ62" s="68">
        <f t="shared" si="13"/>
        <v>2.549999999999998</v>
      </c>
      <c r="AR62" s="73">
        <f t="shared" si="12"/>
        <v>2.549999999999998</v>
      </c>
    </row>
    <row r="63" spans="1:44" ht="15" x14ac:dyDescent="0.2">
      <c r="A63" s="3"/>
      <c r="B63" s="3"/>
      <c r="C63" s="3"/>
      <c r="D63" s="111">
        <f t="shared" si="14"/>
        <v>3.27325</v>
      </c>
      <c r="I63" s="111">
        <f t="shared" si="16"/>
        <v>2.4180000000000001</v>
      </c>
      <c r="J63" s="3"/>
      <c r="K63" s="21">
        <v>2</v>
      </c>
      <c r="L63" s="24">
        <v>64.75</v>
      </c>
      <c r="M63" s="22">
        <v>1.5539000000000001</v>
      </c>
      <c r="N63" s="113">
        <f t="shared" si="2"/>
        <v>3.1078000000000001</v>
      </c>
      <c r="P63" s="19">
        <v>1.6666666999999999</v>
      </c>
      <c r="Q63" s="15">
        <v>64.75</v>
      </c>
      <c r="R63" s="13">
        <v>1.4411</v>
      </c>
      <c r="S63" s="73">
        <f t="shared" si="3"/>
        <v>2.4018333813699999</v>
      </c>
      <c r="T63" s="6"/>
      <c r="U63" s="19">
        <v>1</v>
      </c>
      <c r="V63" s="15">
        <v>64.75</v>
      </c>
      <c r="W63" s="44">
        <f t="shared" si="15"/>
        <v>2.274999999999999</v>
      </c>
      <c r="X63" s="14">
        <f t="shared" si="10"/>
        <v>2.274999999999999</v>
      </c>
      <c r="Y63" s="3"/>
      <c r="AC63" s="119">
        <f t="shared" si="17"/>
        <v>3.27475</v>
      </c>
      <c r="AH63" s="119">
        <f t="shared" si="18"/>
        <v>3</v>
      </c>
      <c r="AI63" s="3"/>
      <c r="AM63" s="119">
        <f t="shared" si="19"/>
        <v>2.6198000000000001</v>
      </c>
      <c r="AO63" s="19">
        <v>1</v>
      </c>
      <c r="AP63" s="66">
        <f t="shared" si="20"/>
        <v>55.75</v>
      </c>
      <c r="AQ63" s="68">
        <f t="shared" si="13"/>
        <v>2.574999999999998</v>
      </c>
      <c r="AR63" s="73">
        <f t="shared" si="12"/>
        <v>2.574999999999998</v>
      </c>
    </row>
    <row r="64" spans="1:44" ht="15.75" thickBot="1" x14ac:dyDescent="0.25">
      <c r="A64" s="3"/>
      <c r="B64" s="3"/>
      <c r="C64" s="3"/>
      <c r="D64" s="111">
        <f t="shared" si="14"/>
        <v>3.27325</v>
      </c>
      <c r="I64" s="111">
        <f t="shared" si="16"/>
        <v>2.4180000000000001</v>
      </c>
      <c r="J64" s="3"/>
      <c r="K64" s="28">
        <v>2</v>
      </c>
      <c r="L64" s="29" t="s">
        <v>0</v>
      </c>
      <c r="M64" s="29">
        <v>1.5668</v>
      </c>
      <c r="N64" s="114">
        <f t="shared" si="2"/>
        <v>3.1335999999999999</v>
      </c>
      <c r="P64" s="31">
        <v>1.6666666999999999</v>
      </c>
      <c r="Q64" s="32" t="s">
        <v>0</v>
      </c>
      <c r="R64" s="32">
        <v>1.4593</v>
      </c>
      <c r="S64" s="112">
        <f t="shared" si="3"/>
        <v>2.4321667153100002</v>
      </c>
      <c r="U64" s="19">
        <v>1</v>
      </c>
      <c r="V64" s="13">
        <v>65</v>
      </c>
      <c r="W64" s="44">
        <f t="shared" si="15"/>
        <v>2.2999999999999989</v>
      </c>
      <c r="X64" s="14">
        <f t="shared" si="10"/>
        <v>2.2999999999999989</v>
      </c>
      <c r="Y64" s="3"/>
      <c r="AC64" s="119">
        <f t="shared" si="17"/>
        <v>3.27475</v>
      </c>
      <c r="AH64" s="119">
        <f t="shared" si="18"/>
        <v>3</v>
      </c>
      <c r="AI64" s="3"/>
      <c r="AM64" s="119">
        <f t="shared" si="19"/>
        <v>2.6198000000000001</v>
      </c>
      <c r="AO64" s="19">
        <v>1</v>
      </c>
      <c r="AP64" s="66">
        <f t="shared" si="20"/>
        <v>56</v>
      </c>
      <c r="AQ64" s="68">
        <f t="shared" si="13"/>
        <v>2.5999999999999979</v>
      </c>
      <c r="AR64" s="73">
        <f t="shared" si="12"/>
        <v>2.5999999999999979</v>
      </c>
    </row>
    <row r="65" spans="4:44" ht="15.75" thickTop="1" x14ac:dyDescent="0.2">
      <c r="D65" s="111">
        <f t="shared" si="14"/>
        <v>3.27325</v>
      </c>
      <c r="I65" s="111">
        <f t="shared" si="16"/>
        <v>2.4180000000000001</v>
      </c>
      <c r="N65" s="111">
        <f>N64</f>
        <v>3.1335999999999999</v>
      </c>
      <c r="S65" s="2">
        <f>S64</f>
        <v>2.4321667153100002</v>
      </c>
      <c r="U65" s="19">
        <v>1</v>
      </c>
      <c r="V65" s="15">
        <f>V64+0.25</f>
        <v>65.25</v>
      </c>
      <c r="W65" s="44">
        <f t="shared" si="15"/>
        <v>2.3249999999999988</v>
      </c>
      <c r="X65" s="14">
        <f t="shared" si="10"/>
        <v>2.3249999999999988</v>
      </c>
      <c r="AC65" s="119">
        <f t="shared" si="17"/>
        <v>3.27475</v>
      </c>
      <c r="AH65" s="119">
        <f t="shared" si="18"/>
        <v>3</v>
      </c>
      <c r="AM65" s="119">
        <f t="shared" si="19"/>
        <v>2.6198000000000001</v>
      </c>
      <c r="AO65" s="19">
        <v>1</v>
      </c>
      <c r="AP65" s="66">
        <f t="shared" si="20"/>
        <v>56.25</v>
      </c>
      <c r="AQ65" s="68">
        <f t="shared" si="13"/>
        <v>2.6249999999999978</v>
      </c>
      <c r="AR65" s="73">
        <f t="shared" si="12"/>
        <v>2.6249999999999978</v>
      </c>
    </row>
    <row r="66" spans="4:44" ht="15" x14ac:dyDescent="0.2">
      <c r="D66" s="111">
        <f t="shared" si="14"/>
        <v>3.27325</v>
      </c>
      <c r="I66" s="111">
        <f t="shared" si="16"/>
        <v>2.4180000000000001</v>
      </c>
      <c r="N66" s="111">
        <f>N65</f>
        <v>3.1335999999999999</v>
      </c>
      <c r="S66" s="2">
        <f t="shared" ref="S66:S72" si="21">S65</f>
        <v>2.4321667153100002</v>
      </c>
      <c r="U66" s="19">
        <v>1</v>
      </c>
      <c r="V66" s="15">
        <f t="shared" ref="V66:V71" si="22">V65+0.25</f>
        <v>65.5</v>
      </c>
      <c r="W66" s="44">
        <f t="shared" si="15"/>
        <v>2.3499999999999988</v>
      </c>
      <c r="X66" s="14">
        <f t="shared" si="10"/>
        <v>2.3499999999999988</v>
      </c>
      <c r="AC66" s="119">
        <f t="shared" si="17"/>
        <v>3.27475</v>
      </c>
      <c r="AH66" s="119">
        <f t="shared" si="18"/>
        <v>3</v>
      </c>
      <c r="AM66" s="119">
        <f t="shared" si="19"/>
        <v>2.6198000000000001</v>
      </c>
      <c r="AO66" s="19">
        <v>1</v>
      </c>
      <c r="AP66" s="66">
        <f t="shared" si="20"/>
        <v>56.5</v>
      </c>
      <c r="AQ66" s="68">
        <f t="shared" si="13"/>
        <v>2.6499999999999977</v>
      </c>
      <c r="AR66" s="73">
        <f t="shared" si="12"/>
        <v>2.6499999999999977</v>
      </c>
    </row>
    <row r="67" spans="4:44" ht="15" x14ac:dyDescent="0.2">
      <c r="D67" s="111">
        <f t="shared" si="14"/>
        <v>3.27325</v>
      </c>
      <c r="I67" s="111">
        <f t="shared" si="16"/>
        <v>2.4180000000000001</v>
      </c>
      <c r="N67" s="111">
        <f t="shared" ref="N67:N72" si="23">N66</f>
        <v>3.1335999999999999</v>
      </c>
      <c r="S67" s="2">
        <f t="shared" si="21"/>
        <v>2.4321667153100002</v>
      </c>
      <c r="U67" s="19">
        <v>1</v>
      </c>
      <c r="V67" s="15">
        <f t="shared" si="22"/>
        <v>65.75</v>
      </c>
      <c r="W67" s="44">
        <f t="shared" si="15"/>
        <v>2.3749999999999987</v>
      </c>
      <c r="X67" s="14">
        <f t="shared" si="10"/>
        <v>2.3749999999999987</v>
      </c>
      <c r="AC67" s="119">
        <f t="shared" si="17"/>
        <v>3.27475</v>
      </c>
      <c r="AH67" s="119">
        <f t="shared" si="18"/>
        <v>3</v>
      </c>
      <c r="AM67" s="119">
        <f t="shared" si="19"/>
        <v>2.6198000000000001</v>
      </c>
      <c r="AO67" s="19">
        <v>1</v>
      </c>
      <c r="AP67" s="66">
        <f t="shared" si="20"/>
        <v>56.75</v>
      </c>
      <c r="AQ67" s="68">
        <f t="shared" si="13"/>
        <v>2.6749999999999976</v>
      </c>
      <c r="AR67" s="73">
        <f t="shared" si="12"/>
        <v>2.6749999999999976</v>
      </c>
    </row>
    <row r="68" spans="4:44" ht="15.75" thickBot="1" x14ac:dyDescent="0.25">
      <c r="D68" s="111">
        <f t="shared" si="14"/>
        <v>3.27325</v>
      </c>
      <c r="I68" s="111">
        <f t="shared" si="16"/>
        <v>2.4180000000000001</v>
      </c>
      <c r="N68" s="111">
        <f t="shared" si="23"/>
        <v>3.1335999999999999</v>
      </c>
      <c r="S68" s="2">
        <f t="shared" si="21"/>
        <v>2.4321667153100002</v>
      </c>
      <c r="U68" s="19">
        <v>1</v>
      </c>
      <c r="V68" s="15">
        <f t="shared" si="22"/>
        <v>66</v>
      </c>
      <c r="W68" s="44">
        <f t="shared" si="15"/>
        <v>2.3999999999999986</v>
      </c>
      <c r="X68" s="14">
        <f t="shared" si="10"/>
        <v>2.3999999999999986</v>
      </c>
      <c r="AC68" s="119">
        <f t="shared" si="17"/>
        <v>3.27475</v>
      </c>
      <c r="AH68" s="119">
        <f t="shared" si="18"/>
        <v>3</v>
      </c>
      <c r="AM68" s="119">
        <f t="shared" si="19"/>
        <v>2.6198000000000001</v>
      </c>
      <c r="AO68" s="69">
        <v>1</v>
      </c>
      <c r="AP68" s="70" t="s">
        <v>66</v>
      </c>
      <c r="AQ68" s="71">
        <f t="shared" si="13"/>
        <v>2.6999999999999975</v>
      </c>
      <c r="AR68" s="74">
        <f t="shared" si="12"/>
        <v>2.6999999999999975</v>
      </c>
    </row>
    <row r="69" spans="4:44" ht="15" x14ac:dyDescent="0.2">
      <c r="D69" s="111">
        <f t="shared" si="14"/>
        <v>3.27325</v>
      </c>
      <c r="I69" s="111">
        <f t="shared" si="16"/>
        <v>2.4180000000000001</v>
      </c>
      <c r="N69" s="111">
        <f t="shared" si="23"/>
        <v>3.1335999999999999</v>
      </c>
      <c r="S69" s="2">
        <f t="shared" si="21"/>
        <v>2.4321667153100002</v>
      </c>
      <c r="U69" s="19">
        <v>1</v>
      </c>
      <c r="V69" s="15">
        <f t="shared" si="22"/>
        <v>66.25</v>
      </c>
      <c r="W69" s="44">
        <f t="shared" si="15"/>
        <v>2.4249999999999985</v>
      </c>
      <c r="X69" s="14">
        <f t="shared" si="10"/>
        <v>2.4249999999999985</v>
      </c>
    </row>
    <row r="70" spans="4:44" ht="15" x14ac:dyDescent="0.2">
      <c r="D70" s="111">
        <f t="shared" si="14"/>
        <v>3.27325</v>
      </c>
      <c r="I70" s="111">
        <f t="shared" si="16"/>
        <v>2.4180000000000001</v>
      </c>
      <c r="N70" s="111">
        <f t="shared" si="23"/>
        <v>3.1335999999999999</v>
      </c>
      <c r="S70" s="2">
        <f t="shared" si="21"/>
        <v>2.4321667153100002</v>
      </c>
      <c r="U70" s="19">
        <v>1</v>
      </c>
      <c r="V70" s="15">
        <f t="shared" si="22"/>
        <v>66.5</v>
      </c>
      <c r="W70" s="44">
        <f t="shared" si="15"/>
        <v>2.4499999999999984</v>
      </c>
      <c r="X70" s="14">
        <f t="shared" si="10"/>
        <v>2.4499999999999984</v>
      </c>
    </row>
    <row r="71" spans="4:44" ht="15" x14ac:dyDescent="0.2">
      <c r="D71" s="111">
        <f t="shared" si="14"/>
        <v>3.27325</v>
      </c>
      <c r="I71" s="111">
        <f t="shared" si="16"/>
        <v>2.4180000000000001</v>
      </c>
      <c r="N71" s="111">
        <f t="shared" si="23"/>
        <v>3.1335999999999999</v>
      </c>
      <c r="S71" s="2">
        <f t="shared" si="21"/>
        <v>2.4321667153100002</v>
      </c>
      <c r="U71" s="19">
        <v>1</v>
      </c>
      <c r="V71" s="15">
        <f t="shared" si="22"/>
        <v>66.75</v>
      </c>
      <c r="W71" s="44">
        <f t="shared" si="15"/>
        <v>2.4749999999999983</v>
      </c>
      <c r="X71" s="14">
        <f t="shared" si="10"/>
        <v>2.4749999999999983</v>
      </c>
    </row>
    <row r="72" spans="4:44" ht="15.75" thickBot="1" x14ac:dyDescent="0.25">
      <c r="D72" s="111">
        <f t="shared" si="14"/>
        <v>3.27325</v>
      </c>
      <c r="I72" s="111">
        <f t="shared" si="16"/>
        <v>2.4180000000000001</v>
      </c>
      <c r="N72" s="111">
        <f t="shared" si="23"/>
        <v>3.1335999999999999</v>
      </c>
      <c r="S72" s="2">
        <f t="shared" si="21"/>
        <v>2.4321667153100002</v>
      </c>
      <c r="U72" s="31">
        <v>1</v>
      </c>
      <c r="V72" s="32" t="s">
        <v>59</v>
      </c>
      <c r="W72" s="45">
        <f t="shared" si="15"/>
        <v>2.4999999999999982</v>
      </c>
      <c r="X72" s="33">
        <f t="shared" si="10"/>
        <v>2.4999999999999982</v>
      </c>
    </row>
    <row r="73" spans="4:44" ht="13.5" thickTop="1" x14ac:dyDescent="0.2"/>
  </sheetData>
  <pageMargins left="0.5" right="0.5" top="0.75" bottom="0.75" header="0.5" footer="0.5"/>
  <pageSetup scale="60" orientation="portrait" r:id="rId1"/>
  <headerFooter alignWithMargins="0"/>
  <colBreaks count="2" manualBreakCount="2">
    <brk id="15" max="71" man="1"/>
    <brk id="30" max="7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workbookViewId="0">
      <selection activeCell="H24" sqref="H24"/>
    </sheetView>
  </sheetViews>
  <sheetFormatPr defaultRowHeight="12.75" x14ac:dyDescent="0.2"/>
  <cols>
    <col min="1" max="1" width="12.85546875" customWidth="1"/>
    <col min="6" max="6" width="11.28515625" customWidth="1"/>
    <col min="7" max="9" width="9.5703125" bestFit="1" customWidth="1"/>
  </cols>
  <sheetData>
    <row r="1" spans="1:4" ht="51.75" thickBot="1" x14ac:dyDescent="0.25">
      <c r="A1" s="63" t="s">
        <v>2</v>
      </c>
      <c r="B1" s="64" t="s">
        <v>10</v>
      </c>
      <c r="C1" s="64" t="s">
        <v>9</v>
      </c>
      <c r="D1" s="65" t="s">
        <v>64</v>
      </c>
    </row>
    <row r="2" spans="1:4" ht="15" x14ac:dyDescent="0.2">
      <c r="A2" s="52" t="s">
        <v>65</v>
      </c>
      <c r="B2" s="53">
        <v>1.2423333581799998</v>
      </c>
      <c r="C2" s="53">
        <v>1.1818333569699999</v>
      </c>
      <c r="D2" s="54"/>
    </row>
    <row r="3" spans="1:4" ht="15" x14ac:dyDescent="0.2">
      <c r="A3" s="55">
        <v>50.25</v>
      </c>
      <c r="B3" s="50">
        <v>1.2601666918699999</v>
      </c>
      <c r="C3" s="50">
        <v>1.19716669061</v>
      </c>
      <c r="D3" s="56"/>
    </row>
    <row r="4" spans="1:4" ht="15" x14ac:dyDescent="0.2">
      <c r="A4" s="55">
        <v>50.5</v>
      </c>
      <c r="B4" s="50">
        <v>1.2780000255599999</v>
      </c>
      <c r="C4" s="50">
        <v>1.2123333575799999</v>
      </c>
      <c r="D4" s="56"/>
    </row>
    <row r="5" spans="1:4" ht="15" x14ac:dyDescent="0.2">
      <c r="A5" s="55">
        <v>50.75</v>
      </c>
      <c r="B5" s="50">
        <v>1.29583335925</v>
      </c>
      <c r="C5" s="50">
        <v>1.2276666912200001</v>
      </c>
      <c r="D5" s="56"/>
    </row>
    <row r="6" spans="1:4" ht="15" x14ac:dyDescent="0.2">
      <c r="A6" s="57">
        <v>51</v>
      </c>
      <c r="B6" s="50">
        <v>1.31366669294</v>
      </c>
      <c r="C6" s="50">
        <v>1.24283335819</v>
      </c>
      <c r="D6" s="56"/>
    </row>
    <row r="7" spans="1:4" ht="15" x14ac:dyDescent="0.2">
      <c r="A7" s="55">
        <v>51.25</v>
      </c>
      <c r="B7" s="50">
        <v>1.3330000266599999</v>
      </c>
      <c r="C7" s="50">
        <v>1.2578333584900001</v>
      </c>
      <c r="D7" s="56"/>
    </row>
    <row r="8" spans="1:4" ht="15" x14ac:dyDescent="0.2">
      <c r="A8" s="55">
        <v>51.5</v>
      </c>
      <c r="B8" s="50">
        <v>1.3523333603800001</v>
      </c>
      <c r="C8" s="50">
        <v>1.27283335879</v>
      </c>
      <c r="D8" s="56"/>
    </row>
    <row r="9" spans="1:4" ht="15" x14ac:dyDescent="0.2">
      <c r="A9" s="55">
        <v>51.75</v>
      </c>
      <c r="B9" s="50">
        <v>1.3716666941</v>
      </c>
      <c r="C9" s="50">
        <v>1.28766669242</v>
      </c>
      <c r="D9" s="56"/>
    </row>
    <row r="10" spans="1:4" ht="15" x14ac:dyDescent="0.2">
      <c r="A10" s="57">
        <v>52</v>
      </c>
      <c r="B10" s="50">
        <v>1.3910000278199999</v>
      </c>
      <c r="C10" s="50">
        <v>1.3026666927199999</v>
      </c>
      <c r="D10" s="56">
        <v>1.0000000000000036</v>
      </c>
    </row>
    <row r="11" spans="1:4" ht="15" x14ac:dyDescent="0.2">
      <c r="A11" s="55">
        <v>52.25</v>
      </c>
      <c r="B11" s="50">
        <v>1.4120000282399998</v>
      </c>
      <c r="C11" s="50">
        <v>1.3178333596899998</v>
      </c>
      <c r="D11" s="56">
        <v>1.0250000000000035</v>
      </c>
    </row>
    <row r="12" spans="1:4" ht="15" x14ac:dyDescent="0.2">
      <c r="A12" s="55">
        <v>52.5</v>
      </c>
      <c r="B12" s="50">
        <v>1.43300002866</v>
      </c>
      <c r="C12" s="50">
        <v>1.3331666933300002</v>
      </c>
      <c r="D12" s="56">
        <v>1.0500000000000034</v>
      </c>
    </row>
    <row r="13" spans="1:4" ht="15" x14ac:dyDescent="0.2">
      <c r="A13" s="55">
        <v>52.75</v>
      </c>
      <c r="B13" s="50">
        <v>1.4540000290799999</v>
      </c>
      <c r="C13" s="50">
        <v>1.3483333603000001</v>
      </c>
      <c r="D13" s="56">
        <v>1.0750000000000033</v>
      </c>
    </row>
    <row r="14" spans="1:4" ht="15" x14ac:dyDescent="0.2">
      <c r="A14" s="57">
        <v>53</v>
      </c>
      <c r="B14" s="50">
        <v>1.4750000294999999</v>
      </c>
      <c r="C14" s="50">
        <v>1.36350002727</v>
      </c>
      <c r="D14" s="56">
        <v>1.1000000000000032</v>
      </c>
    </row>
    <row r="15" spans="1:4" ht="15" x14ac:dyDescent="0.2">
      <c r="A15" s="55">
        <v>53.25</v>
      </c>
      <c r="B15" s="50">
        <v>1.4978333632900001</v>
      </c>
      <c r="C15" s="50">
        <v>1.37916669425</v>
      </c>
      <c r="D15" s="56">
        <v>1.1250000000000031</v>
      </c>
    </row>
    <row r="16" spans="1:4" ht="15" x14ac:dyDescent="0.2">
      <c r="A16" s="55">
        <v>53.5</v>
      </c>
      <c r="B16" s="50">
        <v>1.52083336375</v>
      </c>
      <c r="C16" s="50">
        <v>1.3948333612299999</v>
      </c>
      <c r="D16" s="56">
        <v>1.150000000000003</v>
      </c>
    </row>
    <row r="17" spans="1:9" ht="15" x14ac:dyDescent="0.2">
      <c r="A17" s="55">
        <v>53.75</v>
      </c>
      <c r="B17" s="50">
        <v>1.54366669754</v>
      </c>
      <c r="C17" s="50">
        <v>1.4103333615399998</v>
      </c>
      <c r="D17" s="56">
        <v>1.1750000000000029</v>
      </c>
    </row>
    <row r="18" spans="1:9" ht="15" x14ac:dyDescent="0.2">
      <c r="A18" s="57">
        <v>54</v>
      </c>
      <c r="B18" s="50">
        <v>1.5665000313299999</v>
      </c>
      <c r="C18" s="50">
        <v>1.4260000285200001</v>
      </c>
      <c r="D18" s="56">
        <v>1.2000000000000028</v>
      </c>
    </row>
    <row r="19" spans="1:9" ht="15" x14ac:dyDescent="0.2">
      <c r="A19" s="55">
        <v>54.25</v>
      </c>
      <c r="B19" s="50">
        <v>1.5915000318299999</v>
      </c>
      <c r="C19" s="50">
        <v>1.44266669552</v>
      </c>
      <c r="D19" s="56">
        <v>1.2250000000000028</v>
      </c>
    </row>
    <row r="20" spans="1:9" ht="15" x14ac:dyDescent="0.2">
      <c r="A20" s="55">
        <v>54.5</v>
      </c>
      <c r="B20" s="50">
        <v>1.6165000323299998</v>
      </c>
      <c r="C20" s="50">
        <v>1.4591666958499998</v>
      </c>
      <c r="D20" s="56">
        <v>1.2500000000000027</v>
      </c>
    </row>
    <row r="21" spans="1:9" ht="15" x14ac:dyDescent="0.2">
      <c r="A21" s="55">
        <v>54.75</v>
      </c>
      <c r="B21" s="50">
        <v>1.64150003283</v>
      </c>
      <c r="C21" s="50">
        <v>1.4758333628499998</v>
      </c>
      <c r="D21" s="56">
        <v>1.2750000000000026</v>
      </c>
    </row>
    <row r="22" spans="1:9" ht="15.75" thickBot="1" x14ac:dyDescent="0.25">
      <c r="A22" s="57">
        <v>55</v>
      </c>
      <c r="B22" s="50">
        <v>1.6666666999999999</v>
      </c>
      <c r="C22" s="50">
        <v>1.49233336318</v>
      </c>
      <c r="D22" s="56">
        <v>1.3000000000000025</v>
      </c>
    </row>
    <row r="23" spans="1:9" ht="51.75" thickBot="1" x14ac:dyDescent="0.25">
      <c r="A23" s="55">
        <v>55.25</v>
      </c>
      <c r="B23" s="50">
        <v>1.6851667003700002</v>
      </c>
      <c r="C23" s="50">
        <v>1.51016669687</v>
      </c>
      <c r="D23" s="56">
        <v>1.3250000000000024</v>
      </c>
      <c r="F23" s="75" t="s">
        <v>2</v>
      </c>
      <c r="G23" s="96" t="str">
        <f>B1</f>
        <v>Code Section 31676.11</v>
      </c>
      <c r="H23" s="97" t="str">
        <f>C1</f>
        <v>Code Section 31676.1</v>
      </c>
      <c r="I23" s="98" t="s">
        <v>64</v>
      </c>
    </row>
    <row r="24" spans="1:9" ht="15" x14ac:dyDescent="0.2">
      <c r="A24" s="55">
        <v>55.5</v>
      </c>
      <c r="B24" s="50">
        <v>1.7038333674099999</v>
      </c>
      <c r="C24" s="50">
        <v>1.5280000305599999</v>
      </c>
      <c r="D24" s="56">
        <v>1.3500000000000023</v>
      </c>
      <c r="F24" s="85">
        <v>50</v>
      </c>
      <c r="G24" s="88">
        <v>1.2423333581799998</v>
      </c>
      <c r="H24" s="88">
        <v>1.1818333569699999</v>
      </c>
      <c r="I24" s="95" t="s">
        <v>74</v>
      </c>
    </row>
    <row r="25" spans="1:9" ht="15" x14ac:dyDescent="0.2">
      <c r="A25" s="55">
        <v>55.75</v>
      </c>
      <c r="B25" s="50">
        <v>1.7225000344500001</v>
      </c>
      <c r="C25" s="50">
        <v>1.54583336425</v>
      </c>
      <c r="D25" s="56">
        <v>1.3750000000000022</v>
      </c>
      <c r="F25" s="86">
        <v>52</v>
      </c>
      <c r="G25" s="89">
        <v>1.3910000278199999</v>
      </c>
      <c r="H25" s="89">
        <v>1.3026666927199999</v>
      </c>
      <c r="I25" s="90">
        <v>1.0000000000000036</v>
      </c>
    </row>
    <row r="26" spans="1:9" ht="15" x14ac:dyDescent="0.2">
      <c r="A26" s="57">
        <v>56</v>
      </c>
      <c r="B26" s="50">
        <v>1.7411667014899999</v>
      </c>
      <c r="C26" s="50">
        <v>1.56366669794</v>
      </c>
      <c r="D26" s="56">
        <v>1.4000000000000021</v>
      </c>
      <c r="F26" s="86">
        <v>55</v>
      </c>
      <c r="G26" s="91">
        <v>1.6666666999999999</v>
      </c>
      <c r="H26" s="91">
        <v>1.49233336318</v>
      </c>
      <c r="I26" s="92">
        <v>1.3000000000000025</v>
      </c>
    </row>
    <row r="27" spans="1:9" ht="15" x14ac:dyDescent="0.2">
      <c r="A27" s="55">
        <v>56.25</v>
      </c>
      <c r="B27" s="50">
        <v>1.76616670199</v>
      </c>
      <c r="C27" s="50">
        <v>1.5830000316599999</v>
      </c>
      <c r="D27" s="56">
        <v>1.425000000000002</v>
      </c>
      <c r="F27" s="86">
        <v>60</v>
      </c>
      <c r="G27" s="89">
        <v>2.1821667103099998</v>
      </c>
      <c r="H27" s="89">
        <v>1.9166667049999997</v>
      </c>
      <c r="I27" s="90">
        <v>1.8000000000000007</v>
      </c>
    </row>
    <row r="28" spans="1:9" ht="15" x14ac:dyDescent="0.2">
      <c r="A28" s="55">
        <v>56.5</v>
      </c>
      <c r="B28" s="50">
        <v>1.79116670249</v>
      </c>
      <c r="C28" s="50">
        <v>1.60233336538</v>
      </c>
      <c r="D28" s="56">
        <v>1.450000000000002</v>
      </c>
      <c r="F28" s="86">
        <v>65</v>
      </c>
      <c r="G28" s="89">
        <v>2.6113333855600001</v>
      </c>
      <c r="H28" s="89">
        <v>2.4321667153100002</v>
      </c>
      <c r="I28" s="90">
        <v>2.2999999999999989</v>
      </c>
    </row>
    <row r="29" spans="1:9" ht="15.75" thickBot="1" x14ac:dyDescent="0.25">
      <c r="A29" s="55">
        <v>56.75</v>
      </c>
      <c r="B29" s="50">
        <v>1.8163333696600001</v>
      </c>
      <c r="C29" s="50">
        <v>1.6216666990999999</v>
      </c>
      <c r="D29" s="56">
        <v>1.4750000000000019</v>
      </c>
      <c r="F29" s="87">
        <v>67</v>
      </c>
      <c r="G29" s="93">
        <v>2.6113333855600001</v>
      </c>
      <c r="H29" s="93">
        <v>2.4321667153100002</v>
      </c>
      <c r="I29" s="94">
        <v>2.4999999999999982</v>
      </c>
    </row>
    <row r="30" spans="1:9" ht="15" x14ac:dyDescent="0.2">
      <c r="A30" s="57">
        <v>57</v>
      </c>
      <c r="B30" s="50">
        <v>1.8413333701599999</v>
      </c>
      <c r="C30" s="50">
        <v>1.6410000328200001</v>
      </c>
      <c r="D30" s="56">
        <v>1.5000000000000018</v>
      </c>
    </row>
    <row r="31" spans="1:9" ht="15" x14ac:dyDescent="0.2">
      <c r="A31" s="55">
        <v>57.25</v>
      </c>
      <c r="B31" s="50">
        <v>1.8678333706899999</v>
      </c>
      <c r="C31" s="50">
        <v>1.66200003324</v>
      </c>
      <c r="D31" s="56">
        <v>1.5250000000000017</v>
      </c>
    </row>
    <row r="32" spans="1:9" ht="15" x14ac:dyDescent="0.2">
      <c r="A32" s="55">
        <v>57.5</v>
      </c>
      <c r="B32" s="50">
        <v>1.8945000378900001</v>
      </c>
      <c r="C32" s="50">
        <v>1.6830000336599999</v>
      </c>
      <c r="D32" s="56">
        <v>1.5500000000000016</v>
      </c>
    </row>
    <row r="33" spans="1:4" ht="15" x14ac:dyDescent="0.2">
      <c r="A33" s="55">
        <v>57.75</v>
      </c>
      <c r="B33" s="50">
        <v>1.9210000384200001</v>
      </c>
      <c r="C33" s="50">
        <v>1.7040000340799999</v>
      </c>
      <c r="D33" s="56">
        <v>1.5750000000000015</v>
      </c>
    </row>
    <row r="34" spans="1:4" ht="15" x14ac:dyDescent="0.2">
      <c r="A34" s="57">
        <v>58</v>
      </c>
      <c r="B34" s="50">
        <v>1.9476667056200001</v>
      </c>
      <c r="C34" s="50">
        <v>1.7250000344999998</v>
      </c>
      <c r="D34" s="56">
        <v>1.6000000000000014</v>
      </c>
    </row>
    <row r="35" spans="1:4" ht="15" x14ac:dyDescent="0.2">
      <c r="A35" s="55">
        <v>58.25</v>
      </c>
      <c r="B35" s="50">
        <v>1.9758333728499999</v>
      </c>
      <c r="C35" s="50">
        <v>1.7478333682899998</v>
      </c>
      <c r="D35" s="56">
        <v>1.6250000000000013</v>
      </c>
    </row>
    <row r="36" spans="1:4" ht="15" x14ac:dyDescent="0.2">
      <c r="A36" s="55">
        <v>58.5</v>
      </c>
      <c r="B36" s="50">
        <v>2.00416670675</v>
      </c>
      <c r="C36" s="50">
        <v>1.77083336875</v>
      </c>
      <c r="D36" s="56">
        <v>1.6500000000000012</v>
      </c>
    </row>
    <row r="37" spans="1:4" ht="15" x14ac:dyDescent="0.2">
      <c r="A37" s="55">
        <v>58.75</v>
      </c>
      <c r="B37" s="50">
        <v>2.03250004065</v>
      </c>
      <c r="C37" s="50">
        <v>1.7936667025399999</v>
      </c>
      <c r="D37" s="56">
        <v>1.6750000000000012</v>
      </c>
    </row>
    <row r="38" spans="1:4" ht="15" x14ac:dyDescent="0.2">
      <c r="A38" s="57">
        <v>59</v>
      </c>
      <c r="B38" s="50">
        <v>2.06083337455</v>
      </c>
      <c r="C38" s="50">
        <v>1.8165000363300001</v>
      </c>
      <c r="D38" s="56">
        <v>1.7000000000000011</v>
      </c>
    </row>
    <row r="39" spans="1:4" ht="15" x14ac:dyDescent="0.2">
      <c r="A39" s="55">
        <v>59.25</v>
      </c>
      <c r="B39" s="50">
        <v>2.0911667084899999</v>
      </c>
      <c r="C39" s="50">
        <v>1.8415000368299999</v>
      </c>
      <c r="D39" s="56">
        <v>1.725000000000001</v>
      </c>
    </row>
    <row r="40" spans="1:4" ht="15" x14ac:dyDescent="0.2">
      <c r="A40" s="55">
        <v>59.5</v>
      </c>
      <c r="B40" s="50">
        <v>2.1215000424299997</v>
      </c>
      <c r="C40" s="50">
        <v>1.8665000373299998</v>
      </c>
      <c r="D40" s="56">
        <v>1.7500000000000009</v>
      </c>
    </row>
    <row r="41" spans="1:4" ht="15" x14ac:dyDescent="0.2">
      <c r="A41" s="55">
        <v>59.75</v>
      </c>
      <c r="B41" s="50">
        <v>2.1518333763699999</v>
      </c>
      <c r="C41" s="50">
        <v>1.89150003783</v>
      </c>
      <c r="D41" s="56">
        <v>1.7750000000000008</v>
      </c>
    </row>
    <row r="42" spans="1:4" ht="15" x14ac:dyDescent="0.2">
      <c r="A42" s="57">
        <v>60</v>
      </c>
      <c r="B42" s="50">
        <v>2.1821667103099998</v>
      </c>
      <c r="C42" s="50">
        <v>1.9166667049999997</v>
      </c>
      <c r="D42" s="56">
        <v>1.8000000000000007</v>
      </c>
    </row>
    <row r="43" spans="1:4" ht="15" x14ac:dyDescent="0.2">
      <c r="A43" s="55">
        <v>60.25</v>
      </c>
      <c r="B43" s="50">
        <v>2.2035000440700001</v>
      </c>
      <c r="C43" s="50">
        <v>1.9351667053699999</v>
      </c>
      <c r="D43" s="56">
        <v>1.8250000000000006</v>
      </c>
    </row>
    <row r="44" spans="1:4" ht="15" x14ac:dyDescent="0.2">
      <c r="A44" s="55">
        <v>60.5</v>
      </c>
      <c r="B44" s="50">
        <v>2.2250000444999998</v>
      </c>
      <c r="C44" s="50">
        <v>1.9538333724099997</v>
      </c>
      <c r="D44" s="56">
        <v>1.8500000000000005</v>
      </c>
    </row>
    <row r="45" spans="1:4" ht="15" x14ac:dyDescent="0.2">
      <c r="A45" s="55">
        <v>60.75</v>
      </c>
      <c r="B45" s="50">
        <v>2.2465000449299999</v>
      </c>
      <c r="C45" s="50">
        <v>1.9725000394499999</v>
      </c>
      <c r="D45" s="56">
        <v>1.8750000000000004</v>
      </c>
    </row>
    <row r="46" spans="1:4" ht="15" x14ac:dyDescent="0.2">
      <c r="A46" s="57">
        <v>61</v>
      </c>
      <c r="B46" s="50">
        <v>2.26800004536</v>
      </c>
      <c r="C46" s="50">
        <v>1.99116670649</v>
      </c>
      <c r="D46" s="56">
        <v>1.9000000000000004</v>
      </c>
    </row>
    <row r="47" spans="1:4" ht="15" x14ac:dyDescent="0.2">
      <c r="A47" s="55">
        <v>61.25</v>
      </c>
      <c r="B47" s="50">
        <v>2.2893333791199999</v>
      </c>
      <c r="C47" s="50">
        <v>2.01616670699</v>
      </c>
      <c r="D47" s="56">
        <v>1.9250000000000003</v>
      </c>
    </row>
    <row r="48" spans="1:4" ht="15" x14ac:dyDescent="0.2">
      <c r="A48" s="55">
        <v>61.5</v>
      </c>
      <c r="B48" s="50">
        <v>2.31083337955</v>
      </c>
      <c r="C48" s="50">
        <v>2.04116670749</v>
      </c>
      <c r="D48" s="56">
        <v>1.9500000000000002</v>
      </c>
    </row>
    <row r="49" spans="1:4" ht="15" x14ac:dyDescent="0.2">
      <c r="A49" s="55">
        <v>61.75</v>
      </c>
      <c r="B49" s="50">
        <v>2.3323333799799997</v>
      </c>
      <c r="C49" s="50">
        <v>2.0663333746600001</v>
      </c>
      <c r="D49" s="56">
        <v>1.9750000000000001</v>
      </c>
    </row>
    <row r="50" spans="1:4" ht="15" x14ac:dyDescent="0.2">
      <c r="A50" s="58">
        <v>62</v>
      </c>
      <c r="B50" s="50">
        <v>2.3538333804100002</v>
      </c>
      <c r="C50" s="50">
        <v>2.0913333751599996</v>
      </c>
      <c r="D50" s="59">
        <v>2</v>
      </c>
    </row>
    <row r="51" spans="1:4" ht="15" x14ac:dyDescent="0.2">
      <c r="A51" s="55">
        <v>62.25</v>
      </c>
      <c r="B51" s="50">
        <v>2.3751667141700001</v>
      </c>
      <c r="C51" s="50">
        <v>2.1178333756899996</v>
      </c>
      <c r="D51" s="56">
        <v>2.0249999999999999</v>
      </c>
    </row>
    <row r="52" spans="1:4" ht="15" x14ac:dyDescent="0.2">
      <c r="A52" s="55">
        <v>62.5</v>
      </c>
      <c r="B52" s="50">
        <v>2.3966667145999998</v>
      </c>
      <c r="C52" s="50">
        <v>2.1445000428899998</v>
      </c>
      <c r="D52" s="56">
        <v>2.0499999999999998</v>
      </c>
    </row>
    <row r="53" spans="1:4" ht="15" x14ac:dyDescent="0.2">
      <c r="A53" s="55">
        <v>62.75</v>
      </c>
      <c r="B53" s="50">
        <v>2.4181667150299999</v>
      </c>
      <c r="C53" s="50">
        <v>2.1710000434199999</v>
      </c>
      <c r="D53" s="56">
        <v>2.0749999999999997</v>
      </c>
    </row>
    <row r="54" spans="1:4" ht="15" x14ac:dyDescent="0.2">
      <c r="A54" s="57">
        <v>63</v>
      </c>
      <c r="B54" s="50">
        <v>2.43966671546</v>
      </c>
      <c r="C54" s="50">
        <v>2.1976667106200001</v>
      </c>
      <c r="D54" s="56">
        <v>2.0999999999999996</v>
      </c>
    </row>
    <row r="55" spans="1:4" ht="15" x14ac:dyDescent="0.2">
      <c r="A55" s="55">
        <v>63.25</v>
      </c>
      <c r="B55" s="50">
        <v>2.4610000492199999</v>
      </c>
      <c r="C55" s="50">
        <v>2.2258333778499999</v>
      </c>
      <c r="D55" s="56">
        <v>2.1249999999999996</v>
      </c>
    </row>
    <row r="56" spans="1:4" ht="15" x14ac:dyDescent="0.2">
      <c r="A56" s="55">
        <v>63.5</v>
      </c>
      <c r="B56" s="50">
        <v>2.48250004965</v>
      </c>
      <c r="C56" s="50">
        <v>2.2541667117499999</v>
      </c>
      <c r="D56" s="56">
        <v>2.1499999999999995</v>
      </c>
    </row>
    <row r="57" spans="1:4" ht="15" x14ac:dyDescent="0.2">
      <c r="A57" s="55">
        <v>63.75</v>
      </c>
      <c r="B57" s="50">
        <v>2.5040000500799997</v>
      </c>
      <c r="C57" s="50">
        <v>2.28250004565</v>
      </c>
      <c r="D57" s="56">
        <v>2.1749999999999994</v>
      </c>
    </row>
    <row r="58" spans="1:4" ht="15" x14ac:dyDescent="0.2">
      <c r="A58" s="57">
        <v>64</v>
      </c>
      <c r="B58" s="50">
        <v>2.5255000505100003</v>
      </c>
      <c r="C58" s="50">
        <v>2.31083337955</v>
      </c>
      <c r="D58" s="56">
        <v>2.1999999999999993</v>
      </c>
    </row>
    <row r="59" spans="1:4" ht="15" x14ac:dyDescent="0.2">
      <c r="A59" s="55">
        <v>64.25</v>
      </c>
      <c r="B59" s="50">
        <v>2.5468333842699997</v>
      </c>
      <c r="C59" s="50">
        <v>2.3411667134899998</v>
      </c>
      <c r="D59" s="56">
        <v>2.2249999999999992</v>
      </c>
    </row>
    <row r="60" spans="1:4" ht="15" x14ac:dyDescent="0.2">
      <c r="A60" s="55">
        <v>64.5</v>
      </c>
      <c r="B60" s="50">
        <v>2.5683333846999998</v>
      </c>
      <c r="C60" s="50">
        <v>2.3715000474300001</v>
      </c>
      <c r="D60" s="56">
        <v>2.2499999999999991</v>
      </c>
    </row>
    <row r="61" spans="1:4" ht="15" x14ac:dyDescent="0.2">
      <c r="A61" s="55">
        <v>64.75</v>
      </c>
      <c r="B61" s="50">
        <v>2.5898333851299999</v>
      </c>
      <c r="C61" s="50">
        <v>2.4018333813699999</v>
      </c>
      <c r="D61" s="56">
        <v>2.274999999999999</v>
      </c>
    </row>
    <row r="62" spans="1:4" ht="15" x14ac:dyDescent="0.2">
      <c r="A62" s="57">
        <v>65</v>
      </c>
      <c r="B62" s="50">
        <v>2.6113333855600001</v>
      </c>
      <c r="C62" s="50">
        <v>2.4321667153100002</v>
      </c>
      <c r="D62" s="56">
        <v>2.2999999999999989</v>
      </c>
    </row>
    <row r="63" spans="1:4" ht="15" x14ac:dyDescent="0.2">
      <c r="A63" s="55">
        <f>A62+0.25</f>
        <v>65.25</v>
      </c>
      <c r="B63" s="51">
        <f>B62</f>
        <v>2.6113333855600001</v>
      </c>
      <c r="C63" s="51">
        <v>2.4321667153100002</v>
      </c>
      <c r="D63" s="56">
        <v>2.3249999999999988</v>
      </c>
    </row>
    <row r="64" spans="1:4" ht="15" x14ac:dyDescent="0.2">
      <c r="A64" s="55">
        <f t="shared" ref="A64:A69" si="0">A63+0.25</f>
        <v>65.5</v>
      </c>
      <c r="B64" s="51">
        <f t="shared" ref="B64:B69" si="1">B63</f>
        <v>2.6113333855600001</v>
      </c>
      <c r="C64" s="51">
        <v>2.4321667153100002</v>
      </c>
      <c r="D64" s="56">
        <v>2.3499999999999988</v>
      </c>
    </row>
    <row r="65" spans="1:4" ht="15" x14ac:dyDescent="0.2">
      <c r="A65" s="55">
        <f t="shared" si="0"/>
        <v>65.75</v>
      </c>
      <c r="B65" s="51">
        <f t="shared" si="1"/>
        <v>2.6113333855600001</v>
      </c>
      <c r="C65" s="51">
        <v>2.4321667153100002</v>
      </c>
      <c r="D65" s="56">
        <v>2.3749999999999987</v>
      </c>
    </row>
    <row r="66" spans="1:4" ht="15" x14ac:dyDescent="0.2">
      <c r="A66" s="55">
        <f t="shared" si="0"/>
        <v>66</v>
      </c>
      <c r="B66" s="51">
        <f t="shared" si="1"/>
        <v>2.6113333855600001</v>
      </c>
      <c r="C66" s="51">
        <v>2.4321667153100002</v>
      </c>
      <c r="D66" s="56">
        <v>2.3999999999999986</v>
      </c>
    </row>
    <row r="67" spans="1:4" ht="15" x14ac:dyDescent="0.2">
      <c r="A67" s="55">
        <f t="shared" si="0"/>
        <v>66.25</v>
      </c>
      <c r="B67" s="51">
        <f t="shared" si="1"/>
        <v>2.6113333855600001</v>
      </c>
      <c r="C67" s="51">
        <v>2.4321667153100002</v>
      </c>
      <c r="D67" s="56">
        <v>2.4249999999999985</v>
      </c>
    </row>
    <row r="68" spans="1:4" ht="15" x14ac:dyDescent="0.2">
      <c r="A68" s="55">
        <f t="shared" si="0"/>
        <v>66.5</v>
      </c>
      <c r="B68" s="51">
        <f t="shared" si="1"/>
        <v>2.6113333855600001</v>
      </c>
      <c r="C68" s="51">
        <v>2.4321667153100002</v>
      </c>
      <c r="D68" s="56">
        <v>2.4499999999999984</v>
      </c>
    </row>
    <row r="69" spans="1:4" ht="15" x14ac:dyDescent="0.2">
      <c r="A69" s="55">
        <f t="shared" si="0"/>
        <v>66.75</v>
      </c>
      <c r="B69" s="51">
        <f t="shared" si="1"/>
        <v>2.6113333855600001</v>
      </c>
      <c r="C69" s="51">
        <v>2.4321667153100002</v>
      </c>
      <c r="D69" s="56">
        <v>2.4749999999999983</v>
      </c>
    </row>
    <row r="70" spans="1:4" ht="15.75" thickBot="1" x14ac:dyDescent="0.25">
      <c r="A70" s="60" t="s">
        <v>59</v>
      </c>
      <c r="B70" s="61">
        <f>B64</f>
        <v>2.6113333855600001</v>
      </c>
      <c r="C70" s="61">
        <v>2.4321667153100002</v>
      </c>
      <c r="D70" s="62">
        <v>2.4999999999999982</v>
      </c>
    </row>
    <row r="71" spans="1:4" ht="15" x14ac:dyDescent="0.2">
      <c r="A71" s="101">
        <v>67.25</v>
      </c>
      <c r="B71" s="51">
        <f t="shared" ref="B71:B74" si="2">B65</f>
        <v>2.6113333855600001</v>
      </c>
      <c r="C71" s="51">
        <v>2.4321667153100002</v>
      </c>
      <c r="D71" s="56">
        <v>2.4999999999999982</v>
      </c>
    </row>
    <row r="72" spans="1:4" ht="15" x14ac:dyDescent="0.2">
      <c r="A72" s="101">
        <f>A71+0.25</f>
        <v>67.5</v>
      </c>
      <c r="B72" s="51">
        <f t="shared" si="2"/>
        <v>2.6113333855600001</v>
      </c>
      <c r="C72" s="51">
        <v>2.4321667153100002</v>
      </c>
      <c r="D72" s="56">
        <v>2.4999999999999982</v>
      </c>
    </row>
    <row r="73" spans="1:4" ht="15" x14ac:dyDescent="0.2">
      <c r="A73" s="55">
        <f t="shared" ref="A73:A75" si="3">A72+0.25</f>
        <v>67.75</v>
      </c>
      <c r="B73" s="51">
        <f t="shared" si="2"/>
        <v>2.6113333855600001</v>
      </c>
      <c r="C73" s="51">
        <v>2.4321667153100002</v>
      </c>
      <c r="D73" s="56">
        <v>2.4999999999999982</v>
      </c>
    </row>
    <row r="74" spans="1:4" ht="15" x14ac:dyDescent="0.2">
      <c r="A74" s="55">
        <f t="shared" si="3"/>
        <v>68</v>
      </c>
      <c r="B74" s="51">
        <f t="shared" si="2"/>
        <v>2.6113333855600001</v>
      </c>
      <c r="C74" s="51">
        <v>2.4321667153100002</v>
      </c>
      <c r="D74" s="56">
        <v>2.4999999999999982</v>
      </c>
    </row>
    <row r="75" spans="1:4" ht="15.75" thickBot="1" x14ac:dyDescent="0.25">
      <c r="A75" s="67">
        <f t="shared" si="3"/>
        <v>68.25</v>
      </c>
      <c r="B75" s="61">
        <f>B69</f>
        <v>2.6113333855600001</v>
      </c>
      <c r="C75" s="61">
        <v>2.4321667153100002</v>
      </c>
      <c r="D75" s="62">
        <v>2.4999999999999982</v>
      </c>
    </row>
  </sheetData>
  <phoneticPr fontId="3" type="noConversion"/>
  <pageMargins left="0.5" right="0.5" top="0.75" bottom="0.75" header="0.5" footer="0.5"/>
  <pageSetup scale="70" orientation="portrait" horizontalDpi="4294967293" verticalDpi="4294967293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1"/>
  <sheetViews>
    <sheetView tabSelected="1" workbookViewId="0">
      <selection activeCell="L22" sqref="L22"/>
    </sheetView>
  </sheetViews>
  <sheetFormatPr defaultRowHeight="12.75" x14ac:dyDescent="0.2"/>
  <cols>
    <col min="1" max="1" width="12.85546875" customWidth="1"/>
    <col min="3" max="3" width="10.28515625" customWidth="1"/>
    <col min="4" max="4" width="10.7109375" customWidth="1"/>
    <col min="5" max="5" width="10.85546875" customWidth="1"/>
    <col min="7" max="7" width="12.140625" customWidth="1"/>
    <col min="8" max="11" width="10.85546875" customWidth="1"/>
    <col min="13" max="13" width="11.5703125" customWidth="1"/>
  </cols>
  <sheetData>
    <row r="1" spans="1:5" ht="64.5" thickBot="1" x14ac:dyDescent="0.25">
      <c r="A1" s="63" t="s">
        <v>2</v>
      </c>
      <c r="B1" s="64" t="s">
        <v>97</v>
      </c>
      <c r="C1" s="65" t="s">
        <v>70</v>
      </c>
      <c r="D1" s="65" t="s">
        <v>71</v>
      </c>
      <c r="E1" s="65" t="s">
        <v>72</v>
      </c>
    </row>
    <row r="2" spans="1:5" ht="15" x14ac:dyDescent="0.2">
      <c r="A2" s="52" t="s">
        <v>73</v>
      </c>
      <c r="B2" s="53">
        <v>1.2516</v>
      </c>
      <c r="C2" s="53"/>
      <c r="D2" s="53"/>
      <c r="E2" s="54"/>
    </row>
    <row r="3" spans="1:5" ht="15" x14ac:dyDescent="0.2">
      <c r="A3" s="55">
        <v>41.25</v>
      </c>
      <c r="B3" s="50">
        <v>1.27</v>
      </c>
      <c r="C3" s="50"/>
      <c r="D3" s="50"/>
      <c r="E3" s="56"/>
    </row>
    <row r="4" spans="1:5" ht="15" x14ac:dyDescent="0.2">
      <c r="A4" s="55">
        <v>41.5</v>
      </c>
      <c r="B4" s="50">
        <v>1.2884</v>
      </c>
      <c r="C4" s="50"/>
      <c r="D4" s="50"/>
      <c r="E4" s="56"/>
    </row>
    <row r="5" spans="1:5" ht="15" x14ac:dyDescent="0.2">
      <c r="A5" s="55">
        <v>41.75</v>
      </c>
      <c r="B5" s="50">
        <v>1.3066</v>
      </c>
      <c r="C5" s="50"/>
      <c r="D5" s="50"/>
      <c r="E5" s="56"/>
    </row>
    <row r="6" spans="1:5" ht="15" x14ac:dyDescent="0.2">
      <c r="A6" s="57">
        <v>42</v>
      </c>
      <c r="B6" s="50">
        <v>1.325</v>
      </c>
      <c r="C6" s="50"/>
      <c r="D6" s="50"/>
      <c r="E6" s="56"/>
    </row>
    <row r="7" spans="1:5" ht="15" x14ac:dyDescent="0.2">
      <c r="A7" s="55">
        <v>42.25</v>
      </c>
      <c r="B7" s="50">
        <v>1.3440000000000001</v>
      </c>
      <c r="C7" s="50"/>
      <c r="D7" s="50"/>
      <c r="E7" s="56"/>
    </row>
    <row r="8" spans="1:5" ht="15" x14ac:dyDescent="0.2">
      <c r="A8" s="55">
        <v>42.5</v>
      </c>
      <c r="B8" s="50">
        <v>1.3628</v>
      </c>
      <c r="C8" s="50"/>
      <c r="D8" s="50"/>
      <c r="E8" s="56"/>
    </row>
    <row r="9" spans="1:5" ht="15" x14ac:dyDescent="0.2">
      <c r="A9" s="55">
        <v>42.75</v>
      </c>
      <c r="B9" s="50">
        <v>1.3817999999999999</v>
      </c>
      <c r="C9" s="50"/>
      <c r="D9" s="50"/>
      <c r="E9" s="56"/>
    </row>
    <row r="10" spans="1:5" ht="15" x14ac:dyDescent="0.2">
      <c r="A10" s="57">
        <v>43</v>
      </c>
      <c r="B10" s="50">
        <v>1.4008</v>
      </c>
      <c r="C10" s="50"/>
      <c r="D10" s="50"/>
      <c r="E10" s="56"/>
    </row>
    <row r="11" spans="1:5" ht="15" x14ac:dyDescent="0.2">
      <c r="A11" s="55">
        <v>43.25</v>
      </c>
      <c r="B11" s="50">
        <v>1.4204000000000001</v>
      </c>
      <c r="C11" s="50"/>
      <c r="D11" s="50"/>
      <c r="E11" s="56"/>
    </row>
    <row r="12" spans="1:5" ht="15" x14ac:dyDescent="0.2">
      <c r="A12" s="55">
        <v>43.5</v>
      </c>
      <c r="B12" s="50">
        <v>1.44</v>
      </c>
      <c r="C12" s="50"/>
      <c r="D12" s="50"/>
      <c r="E12" s="56"/>
    </row>
    <row r="13" spans="1:5" ht="15" x14ac:dyDescent="0.2">
      <c r="A13" s="55">
        <v>43.75</v>
      </c>
      <c r="B13" s="50">
        <v>1.4598</v>
      </c>
      <c r="C13" s="50"/>
      <c r="D13" s="50"/>
      <c r="E13" s="56"/>
    </row>
    <row r="14" spans="1:5" ht="15" x14ac:dyDescent="0.2">
      <c r="A14" s="57">
        <v>44</v>
      </c>
      <c r="B14" s="50">
        <v>1.4794</v>
      </c>
      <c r="C14" s="50"/>
      <c r="D14" s="50"/>
      <c r="E14" s="56"/>
    </row>
    <row r="15" spans="1:5" ht="15" x14ac:dyDescent="0.2">
      <c r="A15" s="55">
        <v>44.25</v>
      </c>
      <c r="B15" s="50">
        <v>1.4998</v>
      </c>
      <c r="C15" s="50"/>
      <c r="D15" s="50"/>
      <c r="E15" s="56"/>
    </row>
    <row r="16" spans="1:5" ht="15" x14ac:dyDescent="0.2">
      <c r="A16" s="55">
        <v>44.5</v>
      </c>
      <c r="B16" s="50">
        <v>1.5202</v>
      </c>
      <c r="C16" s="50"/>
      <c r="D16" s="50"/>
      <c r="E16" s="56"/>
    </row>
    <row r="17" spans="1:11" ht="15" x14ac:dyDescent="0.2">
      <c r="A17" s="55">
        <v>44.75</v>
      </c>
      <c r="B17" s="50">
        <v>1.5406</v>
      </c>
      <c r="C17" s="50"/>
      <c r="D17" s="50"/>
      <c r="E17" s="56"/>
    </row>
    <row r="18" spans="1:11" ht="15" x14ac:dyDescent="0.2">
      <c r="A18" s="57">
        <v>45</v>
      </c>
      <c r="B18" s="50">
        <v>1.5609999999999999</v>
      </c>
      <c r="C18" s="50"/>
      <c r="D18" s="50"/>
      <c r="E18" s="56"/>
    </row>
    <row r="19" spans="1:11" ht="15" x14ac:dyDescent="0.2">
      <c r="A19" s="55">
        <v>45.25</v>
      </c>
      <c r="B19" s="50">
        <v>1.5820000000000001</v>
      </c>
      <c r="C19" s="50"/>
      <c r="D19" s="50"/>
      <c r="E19" s="56"/>
    </row>
    <row r="20" spans="1:11" ht="15" x14ac:dyDescent="0.2">
      <c r="A20" s="55">
        <v>45.5</v>
      </c>
      <c r="B20" s="50">
        <v>1.6032</v>
      </c>
      <c r="C20" s="50"/>
      <c r="D20" s="50"/>
      <c r="E20" s="56"/>
    </row>
    <row r="21" spans="1:11" ht="15" x14ac:dyDescent="0.2">
      <c r="A21" s="55">
        <v>45.75</v>
      </c>
      <c r="B21" s="50">
        <v>1.6242000000000001</v>
      </c>
      <c r="C21" s="50"/>
      <c r="D21" s="50"/>
      <c r="E21" s="56"/>
    </row>
    <row r="22" spans="1:11" ht="15.75" thickBot="1" x14ac:dyDescent="0.25">
      <c r="A22" s="57">
        <v>46</v>
      </c>
      <c r="B22" s="50">
        <v>1.6452</v>
      </c>
      <c r="C22" s="50"/>
      <c r="D22" s="50"/>
      <c r="E22" s="56"/>
    </row>
    <row r="23" spans="1:11" ht="64.5" thickBot="1" x14ac:dyDescent="0.25">
      <c r="A23" s="55">
        <v>46.25</v>
      </c>
      <c r="B23" s="50">
        <v>1.6677999999999999</v>
      </c>
      <c r="C23" s="50"/>
      <c r="D23" s="50"/>
      <c r="E23" s="56"/>
      <c r="G23" s="75" t="s">
        <v>2</v>
      </c>
      <c r="H23" s="96" t="str">
        <f>B1</f>
        <v>Safety Code Section 31664</v>
      </c>
      <c r="I23" s="100" t="s">
        <v>70</v>
      </c>
      <c r="J23" s="98" t="s">
        <v>71</v>
      </c>
      <c r="K23" s="99" t="s">
        <v>72</v>
      </c>
    </row>
    <row r="24" spans="1:11" ht="15" x14ac:dyDescent="0.2">
      <c r="A24" s="55">
        <v>46.5</v>
      </c>
      <c r="B24" s="50">
        <v>1.6903999999999999</v>
      </c>
      <c r="C24" s="50"/>
      <c r="D24" s="50"/>
      <c r="E24" s="56"/>
      <c r="G24" s="76">
        <v>50</v>
      </c>
      <c r="H24" s="79">
        <v>2</v>
      </c>
      <c r="I24" s="79">
        <v>1.4259999999999999</v>
      </c>
      <c r="J24" s="79">
        <v>2</v>
      </c>
      <c r="K24" s="80">
        <v>2</v>
      </c>
    </row>
    <row r="25" spans="1:11" ht="15" x14ac:dyDescent="0.2">
      <c r="A25" s="55">
        <v>46.75</v>
      </c>
      <c r="B25" s="50">
        <v>1.7132000000000001</v>
      </c>
      <c r="C25" s="50"/>
      <c r="D25" s="50"/>
      <c r="E25" s="56"/>
      <c r="G25" s="77">
        <v>55</v>
      </c>
      <c r="H25" s="81">
        <v>2.6198000000000001</v>
      </c>
      <c r="I25" s="81">
        <v>1.8360000000000001</v>
      </c>
      <c r="J25" s="81">
        <v>2.3570000000000002</v>
      </c>
      <c r="K25" s="82">
        <v>2.4999999999999982</v>
      </c>
    </row>
    <row r="26" spans="1:11" ht="15.75" thickBot="1" x14ac:dyDescent="0.25">
      <c r="A26" s="57">
        <v>47</v>
      </c>
      <c r="B26" s="50">
        <v>1.7356</v>
      </c>
      <c r="C26" s="50"/>
      <c r="D26" s="50"/>
      <c r="E26" s="56"/>
      <c r="G26" s="78">
        <v>57</v>
      </c>
      <c r="H26" s="83">
        <v>2.6198000000000001</v>
      </c>
      <c r="I26" s="83">
        <v>2</v>
      </c>
      <c r="J26" s="83">
        <v>2.5</v>
      </c>
      <c r="K26" s="84">
        <v>2.6999999999999975</v>
      </c>
    </row>
    <row r="27" spans="1:11" ht="15" x14ac:dyDescent="0.2">
      <c r="A27" s="55">
        <v>47.25</v>
      </c>
      <c r="B27" s="50">
        <v>1.756</v>
      </c>
      <c r="C27" s="50"/>
      <c r="D27" s="50"/>
      <c r="E27" s="56"/>
    </row>
    <row r="28" spans="1:11" ht="15" x14ac:dyDescent="0.2">
      <c r="A28" s="55">
        <v>47.5</v>
      </c>
      <c r="B28" s="50">
        <v>1.7764</v>
      </c>
      <c r="C28" s="50"/>
      <c r="D28" s="50"/>
      <c r="E28" s="56"/>
    </row>
    <row r="29" spans="1:11" ht="15" x14ac:dyDescent="0.2">
      <c r="A29" s="55">
        <v>47.75</v>
      </c>
      <c r="B29" s="50">
        <v>1.7966</v>
      </c>
      <c r="C29" s="50"/>
      <c r="D29" s="50"/>
      <c r="E29" s="56"/>
    </row>
    <row r="30" spans="1:11" ht="15" x14ac:dyDescent="0.2">
      <c r="A30" s="57">
        <v>48</v>
      </c>
      <c r="B30" s="50">
        <v>1.8169999999999999</v>
      </c>
      <c r="C30" s="50"/>
      <c r="D30" s="50"/>
      <c r="E30" s="56"/>
    </row>
    <row r="31" spans="1:11" ht="15" x14ac:dyDescent="0.2">
      <c r="A31" s="55">
        <v>48.25</v>
      </c>
      <c r="B31" s="50">
        <v>1.8388</v>
      </c>
      <c r="C31" s="50"/>
      <c r="D31" s="50"/>
      <c r="E31" s="56"/>
    </row>
    <row r="32" spans="1:11" ht="15" x14ac:dyDescent="0.2">
      <c r="A32" s="55">
        <v>48.5</v>
      </c>
      <c r="B32" s="50">
        <v>1.8608</v>
      </c>
      <c r="C32" s="50"/>
      <c r="D32" s="50"/>
      <c r="E32" s="56"/>
    </row>
    <row r="33" spans="1:5" ht="15" x14ac:dyDescent="0.2">
      <c r="A33" s="55">
        <v>48.75</v>
      </c>
      <c r="B33" s="50">
        <v>1.8826000000000001</v>
      </c>
      <c r="C33" s="50"/>
      <c r="D33" s="50"/>
      <c r="E33" s="56"/>
    </row>
    <row r="34" spans="1:5" ht="15" x14ac:dyDescent="0.2">
      <c r="A34" s="57">
        <v>49</v>
      </c>
      <c r="B34" s="50">
        <v>1.9044000000000001</v>
      </c>
      <c r="C34" s="50"/>
      <c r="D34" s="50"/>
      <c r="E34" s="56"/>
    </row>
    <row r="35" spans="1:5" ht="15" x14ac:dyDescent="0.2">
      <c r="A35" s="55">
        <v>49.25</v>
      </c>
      <c r="B35" s="50">
        <v>1.9281999999999999</v>
      </c>
      <c r="C35" s="50"/>
      <c r="D35" s="50"/>
      <c r="E35" s="56"/>
    </row>
    <row r="36" spans="1:5" ht="15" x14ac:dyDescent="0.2">
      <c r="A36" s="55">
        <v>49.5</v>
      </c>
      <c r="B36" s="50">
        <v>1.9521999999999999</v>
      </c>
      <c r="C36" s="50"/>
      <c r="D36" s="50"/>
      <c r="E36" s="56"/>
    </row>
    <row r="37" spans="1:5" ht="15" x14ac:dyDescent="0.2">
      <c r="A37" s="55">
        <v>49.75</v>
      </c>
      <c r="B37" s="50">
        <v>1.976</v>
      </c>
      <c r="C37" s="50"/>
      <c r="D37" s="50"/>
      <c r="E37" s="56"/>
    </row>
    <row r="38" spans="1:5" ht="15" x14ac:dyDescent="0.2">
      <c r="A38" s="57">
        <v>50</v>
      </c>
      <c r="B38" s="50">
        <v>2</v>
      </c>
      <c r="C38" s="50">
        <v>1.4259999999999999</v>
      </c>
      <c r="D38" s="50">
        <v>2</v>
      </c>
      <c r="E38" s="56">
        <v>2</v>
      </c>
    </row>
    <row r="39" spans="1:5" ht="15" x14ac:dyDescent="0.2">
      <c r="A39" s="55">
        <v>50.25</v>
      </c>
      <c r="B39" s="50">
        <v>2.0259999999999998</v>
      </c>
      <c r="C39" s="50">
        <v>1.4470000000000001</v>
      </c>
      <c r="D39" s="50">
        <v>2.0179999999999998</v>
      </c>
      <c r="E39" s="56">
        <v>2.0249999999999999</v>
      </c>
    </row>
    <row r="40" spans="1:5" ht="15" x14ac:dyDescent="0.2">
      <c r="A40" s="55">
        <v>50.5</v>
      </c>
      <c r="B40" s="50">
        <v>2.0518000000000001</v>
      </c>
      <c r="C40" s="50">
        <v>1.4670000000000001</v>
      </c>
      <c r="D40" s="50">
        <v>2.036</v>
      </c>
      <c r="E40" s="56">
        <v>2.0499999999999998</v>
      </c>
    </row>
    <row r="41" spans="1:5" ht="15" x14ac:dyDescent="0.2">
      <c r="A41" s="55">
        <v>50.75</v>
      </c>
      <c r="B41" s="50">
        <v>2.0773999999999999</v>
      </c>
      <c r="C41" s="50">
        <v>1.488</v>
      </c>
      <c r="D41" s="50">
        <v>2.0539999999999998</v>
      </c>
      <c r="E41" s="56">
        <v>2.0749999999999997</v>
      </c>
    </row>
    <row r="42" spans="1:5" ht="15" x14ac:dyDescent="0.2">
      <c r="A42" s="57">
        <v>51</v>
      </c>
      <c r="B42" s="50">
        <v>2.1032000000000002</v>
      </c>
      <c r="C42" s="50">
        <v>1.508</v>
      </c>
      <c r="D42" s="50">
        <v>2.0710000000000002</v>
      </c>
      <c r="E42" s="56">
        <v>2.0999999999999996</v>
      </c>
    </row>
    <row r="43" spans="1:5" ht="15" x14ac:dyDescent="0.2">
      <c r="A43" s="55">
        <v>51.25</v>
      </c>
      <c r="B43" s="50">
        <v>2.1312000000000002</v>
      </c>
      <c r="C43" s="50">
        <v>1.5289999999999999</v>
      </c>
      <c r="D43" s="50">
        <v>2.089</v>
      </c>
      <c r="E43" s="56">
        <v>2.1249999999999996</v>
      </c>
    </row>
    <row r="44" spans="1:5" ht="15" x14ac:dyDescent="0.2">
      <c r="A44" s="55">
        <v>51.5</v>
      </c>
      <c r="B44" s="50">
        <v>2.1591999999999998</v>
      </c>
      <c r="C44" s="50">
        <v>1.5489999999999999</v>
      </c>
      <c r="D44" s="50">
        <v>2.1070000000000002</v>
      </c>
      <c r="E44" s="56">
        <v>2.1499999999999995</v>
      </c>
    </row>
    <row r="45" spans="1:5" ht="15" x14ac:dyDescent="0.2">
      <c r="A45" s="55">
        <v>51.75</v>
      </c>
      <c r="B45" s="50">
        <v>2.1873999999999998</v>
      </c>
      <c r="C45" s="50">
        <v>1.57</v>
      </c>
      <c r="D45" s="50">
        <v>2.125</v>
      </c>
      <c r="E45" s="56">
        <v>2.1749999999999994</v>
      </c>
    </row>
    <row r="46" spans="1:5" ht="15" x14ac:dyDescent="0.2">
      <c r="A46" s="57">
        <v>52</v>
      </c>
      <c r="B46" s="50">
        <v>2.2155999999999998</v>
      </c>
      <c r="C46" s="50">
        <v>1.59</v>
      </c>
      <c r="D46" s="50">
        <v>2.1429999999999998</v>
      </c>
      <c r="E46" s="56">
        <v>2.1999999999999993</v>
      </c>
    </row>
    <row r="47" spans="1:5" ht="15" x14ac:dyDescent="0.2">
      <c r="A47" s="55">
        <v>52.25</v>
      </c>
      <c r="B47" s="50">
        <v>2.2462</v>
      </c>
      <c r="C47" s="50">
        <v>1.611</v>
      </c>
      <c r="D47" s="50">
        <v>2.161</v>
      </c>
      <c r="E47" s="56">
        <v>2.2249999999999992</v>
      </c>
    </row>
    <row r="48" spans="1:5" ht="15" x14ac:dyDescent="0.2">
      <c r="A48" s="55">
        <v>52.5</v>
      </c>
      <c r="B48" s="50">
        <v>2.2768000000000002</v>
      </c>
      <c r="C48" s="50">
        <v>1.631</v>
      </c>
      <c r="D48" s="50">
        <v>2.1789999999999998</v>
      </c>
      <c r="E48" s="56">
        <v>2.2499999999999991</v>
      </c>
    </row>
    <row r="49" spans="1:5" ht="15" x14ac:dyDescent="0.2">
      <c r="A49" s="55">
        <v>52.75</v>
      </c>
      <c r="B49" s="50">
        <v>2.3075999999999999</v>
      </c>
      <c r="C49" s="50">
        <v>1.6519999999999999</v>
      </c>
      <c r="D49" s="50">
        <v>2.1960000000000002</v>
      </c>
      <c r="E49" s="56">
        <v>2.274999999999999</v>
      </c>
    </row>
    <row r="50" spans="1:5" ht="15" x14ac:dyDescent="0.2">
      <c r="A50" s="58">
        <v>53</v>
      </c>
      <c r="B50" s="50">
        <v>2.3384</v>
      </c>
      <c r="C50" s="50">
        <v>1.6719999999999999</v>
      </c>
      <c r="D50" s="50">
        <v>2.214</v>
      </c>
      <c r="E50" s="59">
        <v>2.2999999999999989</v>
      </c>
    </row>
    <row r="51" spans="1:5" ht="15" x14ac:dyDescent="0.2">
      <c r="A51" s="55">
        <v>53.25</v>
      </c>
      <c r="B51" s="50">
        <v>2.3717999999999999</v>
      </c>
      <c r="C51" s="50">
        <v>1.6930000000000001</v>
      </c>
      <c r="D51" s="50">
        <v>2.2320000000000002</v>
      </c>
      <c r="E51" s="56">
        <v>2.3249999999999988</v>
      </c>
    </row>
    <row r="52" spans="1:5" ht="15" x14ac:dyDescent="0.2">
      <c r="A52" s="55">
        <v>53.5</v>
      </c>
      <c r="B52" s="50">
        <v>2.4056000000000002</v>
      </c>
      <c r="C52" s="50">
        <v>1.7130000000000001</v>
      </c>
      <c r="D52" s="50">
        <v>2.25</v>
      </c>
      <c r="E52" s="56">
        <v>2.3499999999999988</v>
      </c>
    </row>
    <row r="53" spans="1:5" ht="15" x14ac:dyDescent="0.2">
      <c r="A53" s="55">
        <v>53.75</v>
      </c>
      <c r="B53" s="50">
        <v>2.4390000000000001</v>
      </c>
      <c r="C53" s="50">
        <v>1.734</v>
      </c>
      <c r="D53" s="50">
        <v>2.2679999999999998</v>
      </c>
      <c r="E53" s="56">
        <v>2.3749999999999987</v>
      </c>
    </row>
    <row r="54" spans="1:5" ht="15" x14ac:dyDescent="0.2">
      <c r="A54" s="57">
        <v>54</v>
      </c>
      <c r="B54" s="50">
        <v>2.4731999999999998</v>
      </c>
      <c r="C54" s="50">
        <v>1.754</v>
      </c>
      <c r="D54" s="50">
        <v>2.286</v>
      </c>
      <c r="E54" s="56">
        <v>2.3999999999999986</v>
      </c>
    </row>
    <row r="55" spans="1:5" ht="15" x14ac:dyDescent="0.2">
      <c r="A55" s="55">
        <v>54.25</v>
      </c>
      <c r="B55" s="50">
        <v>2.5093999999999999</v>
      </c>
      <c r="C55" s="50">
        <v>1.7749999999999999</v>
      </c>
      <c r="D55" s="50">
        <v>2.3039999999999998</v>
      </c>
      <c r="E55" s="56">
        <v>2.4249999999999985</v>
      </c>
    </row>
    <row r="56" spans="1:5" ht="15" x14ac:dyDescent="0.2">
      <c r="A56" s="55">
        <v>54.5</v>
      </c>
      <c r="B56" s="50">
        <v>2.5459999999999998</v>
      </c>
      <c r="C56" s="50">
        <v>1.7949999999999999</v>
      </c>
      <c r="D56" s="50">
        <v>2.3210000000000002</v>
      </c>
      <c r="E56" s="56">
        <v>2.4499999999999984</v>
      </c>
    </row>
    <row r="57" spans="1:5" ht="15" x14ac:dyDescent="0.2">
      <c r="A57" s="55">
        <v>54.75</v>
      </c>
      <c r="B57" s="50">
        <v>2.5830000000000002</v>
      </c>
      <c r="C57" s="50">
        <v>1.8160000000000001</v>
      </c>
      <c r="D57" s="50">
        <v>2.339</v>
      </c>
      <c r="E57" s="56">
        <v>2.4749999999999983</v>
      </c>
    </row>
    <row r="58" spans="1:5" ht="15" x14ac:dyDescent="0.2">
      <c r="A58" s="57">
        <v>55</v>
      </c>
      <c r="B58" s="50">
        <v>2.6198000000000001</v>
      </c>
      <c r="C58" s="50">
        <v>1.8360000000000001</v>
      </c>
      <c r="D58" s="50">
        <v>2.3570000000000002</v>
      </c>
      <c r="E58" s="56">
        <v>2.4999999999999982</v>
      </c>
    </row>
    <row r="59" spans="1:5" ht="15" x14ac:dyDescent="0.2">
      <c r="A59" s="55">
        <v>55.25</v>
      </c>
      <c r="B59" s="50">
        <v>2.6198000000000001</v>
      </c>
      <c r="C59" s="50">
        <v>1.857</v>
      </c>
      <c r="D59" s="50">
        <v>2.375</v>
      </c>
      <c r="E59" s="56">
        <v>2.5249999999999981</v>
      </c>
    </row>
    <row r="60" spans="1:5" ht="15" x14ac:dyDescent="0.2">
      <c r="A60" s="55">
        <v>55.5</v>
      </c>
      <c r="B60" s="50">
        <v>2.6198000000000001</v>
      </c>
      <c r="C60" s="50">
        <v>1.877</v>
      </c>
      <c r="D60" s="50">
        <v>2.3929999999999998</v>
      </c>
      <c r="E60" s="56">
        <v>2.549999999999998</v>
      </c>
    </row>
    <row r="61" spans="1:5" ht="15" x14ac:dyDescent="0.2">
      <c r="A61" s="55">
        <v>55.75</v>
      </c>
      <c r="B61" s="50">
        <v>2.6198000000000001</v>
      </c>
      <c r="C61" s="50">
        <v>1.8979999999999999</v>
      </c>
      <c r="D61" s="50">
        <v>2.411</v>
      </c>
      <c r="E61" s="56">
        <v>2.574999999999998</v>
      </c>
    </row>
    <row r="62" spans="1:5" ht="15" x14ac:dyDescent="0.2">
      <c r="A62" s="57">
        <v>56</v>
      </c>
      <c r="B62" s="50">
        <v>2.6198000000000001</v>
      </c>
      <c r="C62" s="50">
        <v>1.9179999999999999</v>
      </c>
      <c r="D62" s="50">
        <v>2.4289999999999998</v>
      </c>
      <c r="E62" s="56">
        <v>2.5999999999999979</v>
      </c>
    </row>
    <row r="63" spans="1:5" ht="15" x14ac:dyDescent="0.2">
      <c r="A63" s="55">
        <v>56.25</v>
      </c>
      <c r="B63" s="51">
        <v>2.6198000000000001</v>
      </c>
      <c r="C63" s="51">
        <v>1.9390000000000001</v>
      </c>
      <c r="D63" s="51">
        <v>2.4460000000000002</v>
      </c>
      <c r="E63" s="56">
        <v>2.6249999999999978</v>
      </c>
    </row>
    <row r="64" spans="1:5" ht="15" x14ac:dyDescent="0.2">
      <c r="A64" s="55">
        <v>56.5</v>
      </c>
      <c r="B64" s="51">
        <v>2.6198000000000001</v>
      </c>
      <c r="C64" s="51">
        <v>1.9590000000000001</v>
      </c>
      <c r="D64" s="51">
        <v>2.464</v>
      </c>
      <c r="E64" s="56">
        <v>2.6499999999999977</v>
      </c>
    </row>
    <row r="65" spans="1:5" ht="15" x14ac:dyDescent="0.2">
      <c r="A65" s="55">
        <v>56.75</v>
      </c>
      <c r="B65" s="51">
        <v>2.6198000000000001</v>
      </c>
      <c r="C65" s="51">
        <v>1.98</v>
      </c>
      <c r="D65" s="51">
        <v>2.4820000000000002</v>
      </c>
      <c r="E65" s="56">
        <v>2.6749999999999976</v>
      </c>
    </row>
    <row r="66" spans="1:5" ht="45.75" thickBot="1" x14ac:dyDescent="0.25">
      <c r="A66" s="102" t="s">
        <v>75</v>
      </c>
      <c r="B66" s="61">
        <v>2.6198000000000001</v>
      </c>
      <c r="C66" s="61">
        <v>2</v>
      </c>
      <c r="D66" s="61">
        <v>2.5</v>
      </c>
      <c r="E66" s="62">
        <v>2.6999999999999975</v>
      </c>
    </row>
    <row r="67" spans="1:5" ht="15" x14ac:dyDescent="0.2">
      <c r="A67" s="101">
        <v>57.25</v>
      </c>
      <c r="B67" s="51">
        <v>2.6198000000000001</v>
      </c>
      <c r="C67" s="51">
        <v>2</v>
      </c>
      <c r="D67" s="51">
        <v>2.5</v>
      </c>
      <c r="E67" s="56">
        <v>2.6999999999999975</v>
      </c>
    </row>
    <row r="68" spans="1:5" ht="15" x14ac:dyDescent="0.2">
      <c r="A68" s="101">
        <f>A67+0.25</f>
        <v>57.5</v>
      </c>
      <c r="B68" s="51">
        <v>2.6198000000000001</v>
      </c>
      <c r="C68" s="51">
        <v>2</v>
      </c>
      <c r="D68" s="51">
        <v>2.5</v>
      </c>
      <c r="E68" s="56">
        <v>2.6999999999999975</v>
      </c>
    </row>
    <row r="69" spans="1:5" ht="15" x14ac:dyDescent="0.2">
      <c r="A69" s="101">
        <f t="shared" ref="A69:A71" si="0">A68+0.25</f>
        <v>57.75</v>
      </c>
      <c r="B69" s="51">
        <v>2.6198000000000001</v>
      </c>
      <c r="C69" s="51">
        <v>2</v>
      </c>
      <c r="D69" s="51">
        <v>2.5</v>
      </c>
      <c r="E69" s="56">
        <v>2.6999999999999975</v>
      </c>
    </row>
    <row r="70" spans="1:5" ht="15" x14ac:dyDescent="0.2">
      <c r="A70" s="101">
        <f t="shared" si="0"/>
        <v>58</v>
      </c>
      <c r="B70" s="51">
        <v>2.6198000000000001</v>
      </c>
      <c r="C70" s="51">
        <v>2</v>
      </c>
      <c r="D70" s="51">
        <v>2.5</v>
      </c>
      <c r="E70" s="56">
        <v>2.6999999999999975</v>
      </c>
    </row>
    <row r="71" spans="1:5" ht="15.75" thickBot="1" x14ac:dyDescent="0.25">
      <c r="A71" s="67">
        <f t="shared" si="0"/>
        <v>58.25</v>
      </c>
      <c r="B71" s="61">
        <v>2.6198000000000001</v>
      </c>
      <c r="C71" s="61">
        <v>2</v>
      </c>
      <c r="D71" s="61">
        <v>2.5</v>
      </c>
      <c r="E71" s="62">
        <v>2.6999999999999975</v>
      </c>
    </row>
  </sheetData>
  <pageMargins left="0.5" right="0.5" top="0.75" bottom="0.75" header="0.5" footer="0.5"/>
  <pageSetup scale="70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3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5771BE78E56941BA33FF3DC7544855" ma:contentTypeVersion="0" ma:contentTypeDescription="Create a new document." ma:contentTypeScope="" ma:versionID="b69e42b8ea76a82f1747e2b5a7192333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27b4a4f76bea50102067bc7ec8c6d4d1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4C837D0-0AD2-46E2-A7D8-021BC4079F5B}"/>
</file>

<file path=customXml/itemProps2.xml><?xml version="1.0" encoding="utf-8"?>
<ds:datastoreItem xmlns:ds="http://schemas.openxmlformats.org/officeDocument/2006/customXml" ds:itemID="{2380641D-6D82-46FE-BDD9-65FAA79D76CB}"/>
</file>

<file path=customXml/itemProps3.xml><?xml version="1.0" encoding="utf-8"?>
<ds:datastoreItem xmlns:ds="http://schemas.openxmlformats.org/officeDocument/2006/customXml" ds:itemID="{CABBC595-96F7-4C67-84F9-66F2ADC31F7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Formulas</vt:lpstr>
      <vt:lpstr>FCERA Formulas</vt:lpstr>
      <vt:lpstr>Misc Chart</vt:lpstr>
      <vt:lpstr>Safety Chart</vt:lpstr>
      <vt:lpstr>Sheet3</vt:lpstr>
      <vt:lpstr>'FCERA Formulas'!Print_Area</vt:lpstr>
      <vt:lpstr>Formulas!Print_Area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Hunter</dc:creator>
  <cp:lastModifiedBy>Donald C. Kendig</cp:lastModifiedBy>
  <cp:lastPrinted>2017-02-22T22:02:29Z</cp:lastPrinted>
  <dcterms:created xsi:type="dcterms:W3CDTF">2011-06-16T18:19:01Z</dcterms:created>
  <dcterms:modified xsi:type="dcterms:W3CDTF">2017-02-22T22:03:59Z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0x010100675771BE78E56941BA33FF3DC7544855</vt:lpwstr>
  </property>
</Properties>
</file>